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950"/>
  </bookViews>
  <sheets>
    <sheet name="N1-1 კრებსითი სატენდერო" sheetId="33" r:id="rId1"/>
  </sheets>
  <externalReferences>
    <externalReference r:id="rId2"/>
  </externalReferences>
  <definedNames>
    <definedName name="_xlnm._FilterDatabase" localSheetId="0" hidden="1">'N1-1 კრებსითი სატენდერო'!$A$6:$G$172</definedName>
    <definedName name="_xlnm.Print_Area" localSheetId="0">'N1-1 კრებსითი სატენდერო'!$A$8:$F$94</definedName>
    <definedName name="_xlnm.Print_Titles" localSheetId="0">'N1-1 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5" i="33" l="1"/>
  <c r="F164" i="33"/>
  <c r="F163" i="33"/>
  <c r="F162" i="33"/>
  <c r="F161" i="33"/>
  <c r="F160" i="33"/>
  <c r="F159" i="33"/>
  <c r="F158" i="33"/>
  <c r="F157" i="33"/>
  <c r="F156" i="33"/>
  <c r="F155" i="33"/>
  <c r="F154" i="33"/>
  <c r="F153" i="33"/>
  <c r="F152" i="33"/>
  <c r="F151" i="33"/>
  <c r="F150" i="33"/>
  <c r="F149" i="33"/>
  <c r="F148" i="33"/>
  <c r="F147" i="33"/>
  <c r="F146" i="33"/>
  <c r="F145" i="33"/>
  <c r="F144" i="33"/>
  <c r="F143" i="33"/>
  <c r="F142" i="33"/>
  <c r="F141" i="33"/>
  <c r="F140" i="33"/>
  <c r="F139" i="33"/>
  <c r="F138" i="33"/>
  <c r="F137" i="33"/>
  <c r="F136" i="33"/>
  <c r="F135" i="33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2" i="33"/>
  <c r="F41" i="33"/>
  <c r="F40" i="33"/>
  <c r="F39" i="33"/>
  <c r="F38" i="33"/>
  <c r="F37" i="33"/>
  <c r="F36" i="33"/>
  <c r="F35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4" i="33"/>
  <c r="F13" i="33"/>
  <c r="F12" i="33"/>
  <c r="F11" i="33"/>
  <c r="F10" i="33"/>
  <c r="F9" i="33"/>
  <c r="F166" i="33" l="1"/>
  <c r="F167" i="33" l="1"/>
  <c r="F168" i="33" s="1"/>
  <c r="F169" i="33" l="1"/>
  <c r="F170" i="33" s="1"/>
  <c r="F171" i="33" s="1"/>
  <c r="F172" i="33" s="1"/>
</calcChain>
</file>

<file path=xl/sharedStrings.xml><?xml version="1.0" encoding="utf-8"?>
<sst xmlns="http://schemas.openxmlformats.org/spreadsheetml/2006/main" count="602" uniqueCount="212">
  <si>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</si>
  <si>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</si>
  <si>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</si>
  <si>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</si>
  <si>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</si>
  <si>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</t>
  </si>
  <si>
    <t>გეგმიური მოგება</t>
  </si>
  <si>
    <t>ც</t>
  </si>
  <si>
    <t>ტ</t>
  </si>
  <si>
    <t>მ3</t>
  </si>
  <si>
    <t>2</t>
  </si>
  <si>
    <t>3</t>
  </si>
  <si>
    <t>4</t>
  </si>
  <si>
    <t>5</t>
  </si>
  <si>
    <t>6</t>
  </si>
  <si>
    <t>7</t>
  </si>
  <si>
    <t>11</t>
  </si>
  <si>
    <t>12</t>
  </si>
  <si>
    <t>13</t>
  </si>
  <si>
    <t>კგ</t>
  </si>
  <si>
    <t>8</t>
  </si>
  <si>
    <t>10</t>
  </si>
  <si>
    <t>9</t>
  </si>
  <si>
    <t>24-1</t>
  </si>
  <si>
    <t>20-1</t>
  </si>
  <si>
    <t>მ2</t>
  </si>
  <si>
    <t>14-1</t>
  </si>
  <si>
    <t>12-1</t>
  </si>
  <si>
    <t>13-1</t>
  </si>
  <si>
    <t>რაოდენობა</t>
  </si>
  <si>
    <t xml:space="preserve">  სულ                                 (ლარი)</t>
  </si>
  <si>
    <t>14-2</t>
  </si>
  <si>
    <t>14-3</t>
  </si>
  <si>
    <t>20</t>
  </si>
  <si>
    <t>24</t>
  </si>
  <si>
    <t>24-3</t>
  </si>
  <si>
    <t>15</t>
  </si>
  <si>
    <t>16</t>
  </si>
  <si>
    <t>17</t>
  </si>
  <si>
    <t>18</t>
  </si>
  <si>
    <t>19</t>
  </si>
  <si>
    <t>21</t>
  </si>
  <si>
    <t>22</t>
  </si>
  <si>
    <t>23</t>
  </si>
  <si>
    <t>27</t>
  </si>
  <si>
    <t>28</t>
  </si>
  <si>
    <t>15-1</t>
  </si>
  <si>
    <t>15-2</t>
  </si>
  <si>
    <t>16-1</t>
  </si>
  <si>
    <t>16-2</t>
  </si>
  <si>
    <t>16-3</t>
  </si>
  <si>
    <t>16-4</t>
  </si>
  <si>
    <t>17-1</t>
  </si>
  <si>
    <t>17-2</t>
  </si>
  <si>
    <t>21-1</t>
  </si>
  <si>
    <t>21-2</t>
  </si>
  <si>
    <t>21-3</t>
  </si>
  <si>
    <t>21-4</t>
  </si>
  <si>
    <t>21-5</t>
  </si>
  <si>
    <t>22-1</t>
  </si>
  <si>
    <t>22-2</t>
  </si>
  <si>
    <t>23-1</t>
  </si>
  <si>
    <t>25-1</t>
  </si>
  <si>
    <t>25-2</t>
  </si>
  <si>
    <t>25-3</t>
  </si>
  <si>
    <t>25-4</t>
  </si>
  <si>
    <t>25-5</t>
  </si>
  <si>
    <t>25-6</t>
  </si>
  <si>
    <t>25-7</t>
  </si>
  <si>
    <t>26-1</t>
  </si>
  <si>
    <t>26-2</t>
  </si>
  <si>
    <t>26-3</t>
  </si>
  <si>
    <t>26-4</t>
  </si>
  <si>
    <t>26-5</t>
  </si>
  <si>
    <t>26-6</t>
  </si>
  <si>
    <t>26-7</t>
  </si>
  <si>
    <t>26-8</t>
  </si>
  <si>
    <t>27-1</t>
  </si>
  <si>
    <t>27-2</t>
  </si>
  <si>
    <t>27-3</t>
  </si>
  <si>
    <t>28-1</t>
  </si>
  <si>
    <t>29-1</t>
  </si>
  <si>
    <t>30-1</t>
  </si>
  <si>
    <t>31-1</t>
  </si>
  <si>
    <t>32-1</t>
  </si>
  <si>
    <t>33-1</t>
  </si>
  <si>
    <t>არსებული ღობე-1 (G-1) და ღობე-2-ის (G-2) სადემონტაჟო სამუშაოები</t>
  </si>
  <si>
    <t>ღობის პერიმეტრის გასუფთავება ჯაგნარისაგან</t>
  </si>
  <si>
    <t>არსებული წერტილოვანი საძირკვლების დემონტაჟი</t>
  </si>
  <si>
    <t>ახალი ბეტონის პანელების შეძენა და მოწყობა</t>
  </si>
  <si>
    <t>ახალი ბეტონის პანელები</t>
  </si>
  <si>
    <t>გვერდზე დაწყობილი ბეტონის პანელების ახლიდან მოწყობა</t>
  </si>
  <si>
    <t>სამონტაჟო ელემენტები</t>
  </si>
  <si>
    <t>გვერდზე დაწყობილი ბეტონის პანელები</t>
  </si>
  <si>
    <t>ადგილობრივი გრუნტის უკუჩაყრა თხრილში ხელით, დატკეპნა</t>
  </si>
  <si>
    <t>ყალიბის ფარი 25 მმ</t>
  </si>
  <si>
    <t>ფიცარი ჩამოგანული III ხ. 40 სმ</t>
  </si>
  <si>
    <t>ბეტონის პანელურ ღობის შეკეთება და ახლის შეძენა, მოწყობა</t>
  </si>
  <si>
    <t>ღობის რკბ. წერტილოვანი საძირკვლების მოწყობა, ბეტონის მარკა B-25, არმატურა 0.08 ტ</t>
  </si>
  <si>
    <t>ბეტონის პანელურ ღობის სპირალური, ეკლიანი მავთულხლართის შეძენა, მოწყობა</t>
  </si>
  <si>
    <t>კუთხოვანა L 50X50X4 (ერთეულის სიგრძე 65 სმ) სულ 280 ცალი</t>
  </si>
  <si>
    <t>კუთხოვანას სამაგრი ჭანჭიკი M14 L180 მმ</t>
  </si>
  <si>
    <t>მავთულხლართის მისამაგრებელი 6 მმ-იანი უჟანგავი მავთული, 4 ხაზი</t>
  </si>
  <si>
    <t>სპირალური, ეკლიანი მავთულხლართი</t>
  </si>
  <si>
    <t>ოლიფა</t>
  </si>
  <si>
    <t>კუთხოვანების შეღებვა ზეთოვანი საღებავით 2-ჯერ, ფერი შეთანხმდეს დამკვეთთან</t>
  </si>
  <si>
    <t>ზეთოვანი საღებავი</t>
  </si>
  <si>
    <t>ნატოს ტიპის ღობის შეძენა, მოწყობა</t>
  </si>
  <si>
    <t>IV კატ. გრუნტის დამუშავება ექსკავატორით ჩამჩის მოცულობით 0.5 მ3, გვერდზე დაყრა</t>
  </si>
  <si>
    <t>IV კატ. გრუნტის დამუშავება ხელით, გვერდზე დაყრა</t>
  </si>
  <si>
    <t>ადგილობრივი გრუნტის უკუჩაყრა თხრილში 80 ცხ.ძ. ბულდოზერით 10 მ-ზე გადაადგილებით და დატკეპნა</t>
  </si>
  <si>
    <t>ზედმეტი გრუნტის ადგილზე მოსწორება ხელით, დატკეპნა</t>
  </si>
  <si>
    <t>ბეტონი B-25</t>
  </si>
  <si>
    <t>„ნატო“-ს ტიპის ღობისთვის რკბ. ლენტური საძირკვლების მოწყობა, ბეტონის მარკა B-25, არმატურა 3.09ტ</t>
  </si>
  <si>
    <t>პანელური ბადე (2500X2000) მმ</t>
  </si>
  <si>
    <t>ეკლიანი მავთულის მისამაგრებელი მავთული 2.0 მმ</t>
  </si>
  <si>
    <t>დამატებითი სვეტები შეძენა, მოწყობა ღობის ზემოთ მუხლების მოსაწყობად 50*50*4 H=2.4 მ</t>
  </si>
  <si>
    <t>პანელური ღობის ზემოთ დამატებითი მოხრილი მილკვადრატების და სამრიგიანი მოთუთიებული ლითონის ეკალმავთულის შეძენა, მოწყობა</t>
  </si>
  <si>
    <t>მოთუთიებული ლითონის ეკლიანი მავთული 2.7 მმ</t>
  </si>
  <si>
    <t>მოწყობილ ლენტურ საძირკველზე პანელური (ნატოს ტიპის) ღობის (კომპლექტი) შეძენა, მოწყობა</t>
  </si>
  <si>
    <t>14-4</t>
  </si>
  <si>
    <t>14-5</t>
  </si>
  <si>
    <t>ბეტონის პანელურ ღობეზე სპირალური, მოთუთიებული ლთონის ეკლიანი მავთულხლართის შეძენა, მოწყობა</t>
  </si>
  <si>
    <t>ფურცელი _6*200*200</t>
  </si>
  <si>
    <t>ჩასატანებელი დეტალის ჩდ-1-ის შეძენა, მოწყობა (102 ცალი)</t>
  </si>
  <si>
    <t>29</t>
  </si>
  <si>
    <t>29-2</t>
  </si>
  <si>
    <t>29-3</t>
  </si>
  <si>
    <t>ცალი</t>
  </si>
  <si>
    <t>ანჯამა (პეტლი)</t>
  </si>
  <si>
    <t>ელექტროდი</t>
  </si>
  <si>
    <t>ლითონის თავსახური მილკვადრათისთვის, ფურცელი _80X80X5 მმ</t>
  </si>
  <si>
    <t>ზოლოვანა 40X4</t>
  </si>
  <si>
    <t>ნატოს ტიპის ლითონის პანელი 1920*1920 მმ (2 ცალი)</t>
  </si>
  <si>
    <t>ლითონის ბოძების სამაგრი ლითონის სადებები 120X120X4</t>
  </si>
  <si>
    <t>ნატოს ტიპის ლითონის პანელი 1820*720 მმ (2 ცალი)</t>
  </si>
  <si>
    <t>კუტიკარის შეღებვა ზეთოვანი საღებავით 2-ჯერ, ფერი შეთანხმდეს დამკვეთთან</t>
  </si>
  <si>
    <t>30-2</t>
  </si>
  <si>
    <t>30-3</t>
  </si>
  <si>
    <t>30-4</t>
  </si>
  <si>
    <t>30-5</t>
  </si>
  <si>
    <t>30-6</t>
  </si>
  <si>
    <t>30-7</t>
  </si>
  <si>
    <t>30-8</t>
  </si>
  <si>
    <t>30-9</t>
  </si>
  <si>
    <t>31</t>
  </si>
  <si>
    <t>31-2</t>
  </si>
  <si>
    <t>32-2</t>
  </si>
  <si>
    <t>32-3</t>
  </si>
  <si>
    <t>32-4</t>
  </si>
  <si>
    <t>32-5</t>
  </si>
  <si>
    <t>32-6</t>
  </si>
  <si>
    <t>32-7</t>
  </si>
  <si>
    <t>32-8</t>
  </si>
  <si>
    <t>33</t>
  </si>
  <si>
    <t>33-2</t>
  </si>
  <si>
    <t>არსებული ბეტონის (B-20) ცოკოლის დემონტაჟი</t>
  </si>
  <si>
    <t>არსებული ბეტონის (B-20) საძირკვლის დემონტაჟი</t>
  </si>
  <si>
    <t>ლითონის ჭიშკრის მოწყობა (2 ცალი)</t>
  </si>
  <si>
    <t>ლითონის თავსახური მილკვადრათისთვის, ფურცელი _80X80X5 მმ (4 ცალი)</t>
  </si>
  <si>
    <t>ნატოს ტიპის ლითონის პანელი 1920*1920 მმ (4 ცალი)</t>
  </si>
  <si>
    <t>ნატოს ტიპის ლითონის პანელი 1820*720 მმ (4 ცალი)</t>
  </si>
  <si>
    <t>ლითონის ჭიშკრის მოწყობა (1 ცალი)</t>
  </si>
  <si>
    <t>ჩასატანებელი დეტალის ჩდ-1-ის შეძენა, მოწყობა (238 ცალი)</t>
  </si>
  <si>
    <t>1</t>
  </si>
  <si>
    <t>14</t>
  </si>
  <si>
    <t>15-3</t>
  </si>
  <si>
    <t>15-4</t>
  </si>
  <si>
    <t>15-5</t>
  </si>
  <si>
    <t>24-2</t>
  </si>
  <si>
    <t>25-8</t>
  </si>
  <si>
    <t>25-9</t>
  </si>
  <si>
    <t>ზუმფარა</t>
  </si>
  <si>
    <t>არსებული ჭიშკრის დაზუმფარება და შეღებვა ზეთოვანი საღებავით 2-ჯერ, ფერი შეთანხმდეს დამკვეთთან</t>
  </si>
  <si>
    <t>არსებული ჭიშკრის დისტანციური მართვის სისტემა, შეძენა მონტაჟით</t>
  </si>
  <si>
    <t>ღრმაღელის საფილტრე სადგურის ტერიტორიის შემოღობვა</t>
  </si>
  <si>
    <t>ტერიტორიის შემოღობვა (ზღვის მხარე)</t>
  </si>
  <si>
    <r>
      <t>მ</t>
    </r>
    <r>
      <rPr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</si>
  <si>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rFont val="Segoe UI"/>
        <family val="2"/>
      </rPr>
      <t>3</t>
    </r>
  </si>
  <si>
    <t>კონტრაქტორის მასალა</t>
  </si>
  <si>
    <t>კონტრაქტორის მომსახურება</t>
  </si>
  <si>
    <t>IV კატ. გრუნტის დამუშავება ხელით, გვერდზე დაყრით</t>
  </si>
  <si>
    <t>არსებული დაზიანებული ღობის დემონტაჟი (ფოლადის უჟაგავი ბადის, სამრიგიანი ეკლიანი მავთულის, ფოლადის დგარების დ=60/2.6 მმ დემონტაჟი)</t>
  </si>
  <si>
    <t>დემონტირებული ღობისა და საძირკვლების ელემენტების დატვირთვა ავტოთვითმცლელზე და გატანა სამშენებლო მოედნიდან</t>
  </si>
  <si>
    <t>დაზიანებული ბეტონის პანელენის დემონტაჟი, დატვირთვა ავტოთვითმცლელზე და გატანა 17 კმ-ში</t>
  </si>
  <si>
    <t>გადახრილი ბეტონის პანელენის დემონტაჟი, გვერდზე დაწყობა</t>
  </si>
  <si>
    <t>არმატურა III (A500c) 12 მმ</t>
  </si>
  <si>
    <t>არმატურა I (A240c) 8 მმ</t>
  </si>
  <si>
    <t>VI კატ. გრუნტის დამუშავება კოდალით, ამოყრა თხრილიდან</t>
  </si>
  <si>
    <t>VI კატ. გრუნტის დამუშავება ხელით პნევმოჩაქუჩით, ამოყრა თხრილიდან</t>
  </si>
  <si>
    <t>საძირკვლების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</si>
  <si>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</si>
  <si>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არმატურა III (A500c) 10 მმ</t>
  </si>
  <si>
    <t>ლითონის მილკვადრატი d=80X80X5 L=2800მმ; (2 ცალი) სვეტები</t>
  </si>
  <si>
    <t>ლითონის მილკვადრატი 40X40X4 (2 ცალი) ჩარჩო</t>
  </si>
  <si>
    <t>ლითონის მილკვადრატი 40X40X4 (2 ცალი) სიხისტის წიბო</t>
  </si>
  <si>
    <t>მილკვადრატის დგარები მავთულხლართისთვის 40X40X4</t>
  </si>
  <si>
    <t>ჭიშკრის შეღებვა ზეთოვანი საღებავით 2-ჯერ, ფერი შეთანხმდეს დამკვეთთან</t>
  </si>
  <si>
    <t>ლითონის კუტიკარის შეძენა და მოწყობა მოწყობა (1 ცალი)</t>
  </si>
  <si>
    <t>ლითონის მილკვადრატი d=50X50X4 L=2800მმ; (2 ცალი) სვეტები</t>
  </si>
  <si>
    <t>პლასტმასის ხუფი</t>
  </si>
  <si>
    <t>მილკვადრატის ჩარჩო 40X40X4</t>
  </si>
  <si>
    <t>ტერიტორიის შემოღობვა (საფილტრე მხარე)</t>
  </si>
  <si>
    <t>არსებული ლითონის ღობის სადემონტაჟო სამუშაოები</t>
  </si>
  <si>
    <t>არსებული დაზიანებული ღობის დემონტაჟი (ლითონის სვეტები Ø70/4, მილკვადრატების 30X2, მილკვადრატების 20X2-ის დემონტაჟი)</t>
  </si>
  <si>
    <t>ლითონის მილკვადრატი d=80X80X5 L=2800მმ; (4 ცალი) სვეტები</t>
  </si>
  <si>
    <t>ლითონის მილკვადრატი 40X40X4 (4 ცალი) ჩარჩო</t>
  </si>
  <si>
    <t>ლითონის მილკვადრატი 40X40X4 (4 ცალი) სიხისტის წიბო</t>
  </si>
  <si>
    <t>ლითონის კუტიკარის შეძენა და მოწყობა მოწყობა (2 ცალი)</t>
  </si>
  <si>
    <t>ლითონის მილკვადრატი d=50X50X4 L=2800მმ; (4 ცალი) სვეტები</t>
  </si>
  <si>
    <t>ზედნადები ხარჯები</t>
  </si>
  <si>
    <t>დ.ღ.გ.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</si>
</sst>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6" formatCode="_-* #,##0.00_р_._-;\-* #,##0.00_р_._-;_-* &quot;-&quot;??_р_._-;_-@_-"/>
    <numFmt numFmtId="171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1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8" applyNumberFormat="1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center" vertical="center"/>
    </xf>
    <xf numFmtId="0" fontId="4" fillId="0" borderId="0" xfId="8" applyFont="1" applyFill="1" applyAlignment="1">
      <alignment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11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49" fontId="4" fillId="0" borderId="16" xfId="1" applyNumberFormat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49" fontId="4" fillId="0" borderId="11" xfId="2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left" vertical="center"/>
    </xf>
    <xf numFmtId="0" fontId="4" fillId="0" borderId="12" xfId="8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9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171" fontId="5" fillId="0" borderId="1" xfId="1" applyNumberFormat="1" applyFont="1" applyFill="1" applyBorder="1" applyAlignment="1">
      <alignment horizontal="right"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7" xfId="1" applyFont="1" applyFill="1" applyBorder="1" applyAlignment="1" applyProtection="1">
      <alignment vertical="center"/>
      <protection locked="0"/>
    </xf>
    <xf numFmtId="43" fontId="4" fillId="0" borderId="12" xfId="6" applyFont="1" applyFill="1" applyBorder="1" applyAlignment="1">
      <alignment horizontal="center" vertical="center"/>
    </xf>
    <xf numFmtId="43" fontId="4" fillId="0" borderId="12" xfId="6" applyFont="1" applyFill="1" applyBorder="1" applyAlignment="1" applyProtection="1">
      <alignment horizontal="center" vertical="center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4" fillId="0" borderId="13" xfId="6" applyFont="1" applyFill="1" applyBorder="1" applyAlignment="1">
      <alignment horizontal="center" vertical="center"/>
    </xf>
    <xf numFmtId="43" fontId="4" fillId="0" borderId="12" xfId="6" applyFont="1" applyFill="1" applyBorder="1" applyAlignment="1">
      <alignment vertical="center"/>
    </xf>
    <xf numFmtId="43" fontId="4" fillId="0" borderId="17" xfId="6" applyFont="1" applyFill="1" applyBorder="1" applyAlignment="1">
      <alignment horizontal="center" vertical="center"/>
    </xf>
    <xf numFmtId="43" fontId="4" fillId="0" borderId="17" xfId="6" applyFont="1" applyFill="1" applyBorder="1" applyAlignment="1">
      <alignment vertical="center"/>
    </xf>
    <xf numFmtId="43" fontId="4" fillId="0" borderId="7" xfId="6" applyFont="1" applyFill="1" applyBorder="1" applyAlignment="1">
      <alignment horizontal="center" vertical="center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12">
    <cellStyle name="Comma" xfId="6" builtinId="3"/>
    <cellStyle name="Comma 2" xfId="3"/>
    <cellStyle name="Comma 2 2" xfId="7"/>
    <cellStyle name="Comma 2 2 2" xfId="11"/>
    <cellStyle name="Comma 3" xfId="9"/>
    <cellStyle name="Comma 4" xfId="10"/>
    <cellStyle name="Normal" xfId="0" builtinId="0"/>
    <cellStyle name="Normal 2" xfId="1"/>
    <cellStyle name="Normal 3 2" xfId="4"/>
    <cellStyle name="Normal 5" xfId="8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72"/>
  <sheetViews>
    <sheetView showGridLines="0" tabSelected="1" zoomScale="80" zoomScaleNormal="80" workbookViewId="0">
      <pane xSplit="2" ySplit="6" topLeftCell="C14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796875" defaultRowHeight="16" x14ac:dyDescent="0.35"/>
  <cols>
    <col min="1" max="1" width="7.54296875" style="39" customWidth="1"/>
    <col min="2" max="2" width="46.7265625" style="2" customWidth="1"/>
    <col min="3" max="3" width="8" style="2" customWidth="1"/>
    <col min="4" max="4" width="12.54296875" style="2" bestFit="1" customWidth="1"/>
    <col min="5" max="5" width="11" style="2" customWidth="1"/>
    <col min="6" max="6" width="16" style="2" customWidth="1"/>
    <col min="7" max="7" width="31.453125" style="2" bestFit="1" customWidth="1"/>
    <col min="8" max="16384" width="9.1796875" style="2"/>
  </cols>
  <sheetData>
    <row r="1" spans="1:7" x14ac:dyDescent="0.35">
      <c r="A1" s="5" t="s">
        <v>175</v>
      </c>
      <c r="B1" s="5"/>
      <c r="C1" s="5"/>
      <c r="D1" s="5"/>
      <c r="E1" s="5"/>
      <c r="F1" s="5"/>
      <c r="G1" s="59"/>
    </row>
    <row r="2" spans="1:7" ht="16.5" thickBot="1" x14ac:dyDescent="0.4">
      <c r="A2" s="4"/>
      <c r="B2" s="4"/>
      <c r="C2" s="4"/>
      <c r="D2" s="4"/>
      <c r="E2" s="4"/>
      <c r="F2" s="4"/>
      <c r="G2" s="60"/>
    </row>
    <row r="3" spans="1:7" ht="16.5" thickBot="1" x14ac:dyDescent="0.4">
      <c r="A3" s="6"/>
      <c r="C3" s="1"/>
      <c r="D3" s="1"/>
      <c r="E3" s="1"/>
      <c r="F3" s="1"/>
    </row>
    <row r="4" spans="1:7" ht="18" customHeight="1" thickBot="1" x14ac:dyDescent="0.4">
      <c r="A4" s="82" t="s">
        <v>0</v>
      </c>
      <c r="B4" s="84" t="s">
        <v>1</v>
      </c>
      <c r="C4" s="84" t="s">
        <v>2</v>
      </c>
      <c r="D4" s="84" t="s">
        <v>29</v>
      </c>
      <c r="E4" s="80" t="s">
        <v>3</v>
      </c>
      <c r="F4" s="78" t="s">
        <v>30</v>
      </c>
      <c r="G4" s="61"/>
    </row>
    <row r="5" spans="1:7" ht="16.5" thickBot="1" x14ac:dyDescent="0.4">
      <c r="A5" s="83"/>
      <c r="B5" s="85"/>
      <c r="C5" s="85"/>
      <c r="D5" s="85"/>
      <c r="E5" s="81"/>
      <c r="F5" s="79"/>
      <c r="G5" s="62"/>
    </row>
    <row r="6" spans="1:7" ht="16.5" thickBot="1" x14ac:dyDescent="0.4">
      <c r="A6" s="7">
        <v>1</v>
      </c>
      <c r="B6" s="3">
        <v>2</v>
      </c>
      <c r="C6" s="3">
        <v>3</v>
      </c>
      <c r="D6" s="3">
        <v>4</v>
      </c>
      <c r="E6" s="8">
        <v>5</v>
      </c>
      <c r="F6" s="8">
        <v>6</v>
      </c>
      <c r="G6" s="63">
        <v>7</v>
      </c>
    </row>
    <row r="7" spans="1:7" ht="16.5" thickBot="1" x14ac:dyDescent="0.4">
      <c r="A7" s="7"/>
      <c r="B7" s="3" t="s">
        <v>176</v>
      </c>
      <c r="C7" s="3"/>
      <c r="D7" s="3"/>
      <c r="E7" s="8"/>
      <c r="F7" s="8"/>
      <c r="G7" s="64" t="s">
        <v>180</v>
      </c>
    </row>
    <row r="8" spans="1:7" x14ac:dyDescent="0.35">
      <c r="A8" s="9"/>
      <c r="B8" s="41" t="s">
        <v>86</v>
      </c>
      <c r="C8" s="10"/>
      <c r="D8" s="10"/>
      <c r="E8" s="10"/>
      <c r="F8" s="10"/>
      <c r="G8" s="64" t="s">
        <v>180</v>
      </c>
    </row>
    <row r="9" spans="1:7" s="12" customFormat="1" ht="16.5" x14ac:dyDescent="0.35">
      <c r="A9" s="42">
        <v>1</v>
      </c>
      <c r="B9" s="40" t="s">
        <v>87</v>
      </c>
      <c r="C9" s="11" t="s">
        <v>177</v>
      </c>
      <c r="D9" s="65">
        <v>840</v>
      </c>
      <c r="E9" s="65"/>
      <c r="F9" s="65">
        <f>D9*E9</f>
        <v>0</v>
      </c>
      <c r="G9" s="64" t="s">
        <v>180</v>
      </c>
    </row>
    <row r="10" spans="1:7" ht="16.5" x14ac:dyDescent="0.35">
      <c r="A10" s="13" t="s">
        <v>10</v>
      </c>
      <c r="B10" s="43" t="s">
        <v>181</v>
      </c>
      <c r="C10" s="14" t="s">
        <v>178</v>
      </c>
      <c r="D10" s="66">
        <v>33.5</v>
      </c>
      <c r="E10" s="65"/>
      <c r="F10" s="65">
        <f t="shared" ref="F10:F73" si="0">D10*E10</f>
        <v>0</v>
      </c>
      <c r="G10" s="64" t="s">
        <v>180</v>
      </c>
    </row>
    <row r="11" spans="1:7" s="12" customFormat="1" x14ac:dyDescent="0.35">
      <c r="A11" s="15">
        <v>3</v>
      </c>
      <c r="B11" s="44" t="s">
        <v>182</v>
      </c>
      <c r="C11" s="11" t="s">
        <v>8</v>
      </c>
      <c r="D11" s="65">
        <v>2.5478000000000001</v>
      </c>
      <c r="E11" s="65"/>
      <c r="F11" s="65">
        <f t="shared" si="0"/>
        <v>0</v>
      </c>
      <c r="G11" s="64" t="s">
        <v>180</v>
      </c>
    </row>
    <row r="12" spans="1:7" s="12" customFormat="1" x14ac:dyDescent="0.35">
      <c r="A12" s="15" t="s">
        <v>12</v>
      </c>
      <c r="B12" s="40" t="s">
        <v>88</v>
      </c>
      <c r="C12" s="11" t="s">
        <v>9</v>
      </c>
      <c r="D12" s="65">
        <v>12.4</v>
      </c>
      <c r="E12" s="65"/>
      <c r="F12" s="65">
        <f t="shared" si="0"/>
        <v>0</v>
      </c>
      <c r="G12" s="64" t="s">
        <v>180</v>
      </c>
    </row>
    <row r="13" spans="1:7" s="12" customFormat="1" x14ac:dyDescent="0.35">
      <c r="A13" s="15">
        <v>5</v>
      </c>
      <c r="B13" s="44" t="s">
        <v>94</v>
      </c>
      <c r="C13" s="11" t="s">
        <v>25</v>
      </c>
      <c r="D13" s="65">
        <v>33.5</v>
      </c>
      <c r="E13" s="65"/>
      <c r="F13" s="65">
        <f t="shared" si="0"/>
        <v>0</v>
      </c>
      <c r="G13" s="64" t="s">
        <v>180</v>
      </c>
    </row>
    <row r="14" spans="1:7" s="12" customFormat="1" x14ac:dyDescent="0.35">
      <c r="A14" s="15">
        <v>6</v>
      </c>
      <c r="B14" s="40" t="s">
        <v>183</v>
      </c>
      <c r="C14" s="11" t="s">
        <v>8</v>
      </c>
      <c r="D14" s="65">
        <v>33.547800000000002</v>
      </c>
      <c r="E14" s="65"/>
      <c r="F14" s="65">
        <f t="shared" si="0"/>
        <v>0</v>
      </c>
      <c r="G14" s="64" t="s">
        <v>180</v>
      </c>
    </row>
    <row r="15" spans="1:7" x14ac:dyDescent="0.35">
      <c r="A15" s="13"/>
      <c r="B15" s="45" t="s">
        <v>97</v>
      </c>
      <c r="C15" s="14"/>
      <c r="D15" s="65"/>
      <c r="E15" s="65"/>
      <c r="F15" s="65"/>
      <c r="G15" s="64" t="s">
        <v>180</v>
      </c>
    </row>
    <row r="16" spans="1:7" s="12" customFormat="1" ht="16.5" x14ac:dyDescent="0.35">
      <c r="A16" s="42">
        <v>7</v>
      </c>
      <c r="B16" s="40" t="s">
        <v>87</v>
      </c>
      <c r="C16" s="11" t="s">
        <v>177</v>
      </c>
      <c r="D16" s="65">
        <v>440</v>
      </c>
      <c r="E16" s="65"/>
      <c r="F16" s="65">
        <f t="shared" si="0"/>
        <v>0</v>
      </c>
      <c r="G16" s="64" t="s">
        <v>180</v>
      </c>
    </row>
    <row r="17" spans="1:7" s="12" customFormat="1" x14ac:dyDescent="0.35">
      <c r="A17" s="15">
        <v>8</v>
      </c>
      <c r="B17" s="44" t="s">
        <v>184</v>
      </c>
      <c r="C17" s="11" t="s">
        <v>7</v>
      </c>
      <c r="D17" s="65">
        <v>3</v>
      </c>
      <c r="E17" s="65"/>
      <c r="F17" s="65">
        <f t="shared" si="0"/>
        <v>0</v>
      </c>
      <c r="G17" s="64" t="s">
        <v>180</v>
      </c>
    </row>
    <row r="18" spans="1:7" s="12" customFormat="1" x14ac:dyDescent="0.35">
      <c r="A18" s="15">
        <v>9</v>
      </c>
      <c r="B18" s="44" t="s">
        <v>185</v>
      </c>
      <c r="C18" s="11" t="s">
        <v>7</v>
      </c>
      <c r="D18" s="65">
        <v>4</v>
      </c>
      <c r="E18" s="65"/>
      <c r="F18" s="65">
        <f t="shared" si="0"/>
        <v>0</v>
      </c>
      <c r="G18" s="64" t="s">
        <v>180</v>
      </c>
    </row>
    <row r="19" spans="1:7" ht="16.5" x14ac:dyDescent="0.35">
      <c r="A19" s="13" t="s">
        <v>21</v>
      </c>
      <c r="B19" s="43" t="s">
        <v>181</v>
      </c>
      <c r="C19" s="14" t="s">
        <v>178</v>
      </c>
      <c r="D19" s="66">
        <v>2.68</v>
      </c>
      <c r="E19" s="65"/>
      <c r="F19" s="65">
        <f t="shared" si="0"/>
        <v>0</v>
      </c>
      <c r="G19" s="64" t="s">
        <v>180</v>
      </c>
    </row>
    <row r="20" spans="1:7" s="12" customFormat="1" x14ac:dyDescent="0.35">
      <c r="A20" s="15" t="s">
        <v>16</v>
      </c>
      <c r="B20" s="40" t="s">
        <v>88</v>
      </c>
      <c r="C20" s="11" t="s">
        <v>9</v>
      </c>
      <c r="D20" s="65">
        <v>6.5</v>
      </c>
      <c r="E20" s="65"/>
      <c r="F20" s="65">
        <f t="shared" si="0"/>
        <v>0</v>
      </c>
      <c r="G20" s="64" t="s">
        <v>180</v>
      </c>
    </row>
    <row r="21" spans="1:7" s="12" customFormat="1" x14ac:dyDescent="0.35">
      <c r="A21" s="15">
        <v>12</v>
      </c>
      <c r="B21" s="44" t="s">
        <v>89</v>
      </c>
      <c r="C21" s="11" t="s">
        <v>7</v>
      </c>
      <c r="D21" s="65">
        <v>3</v>
      </c>
      <c r="E21" s="65"/>
      <c r="F21" s="65">
        <f t="shared" si="0"/>
        <v>0</v>
      </c>
      <c r="G21" s="64" t="s">
        <v>180</v>
      </c>
    </row>
    <row r="22" spans="1:7" s="12" customFormat="1" x14ac:dyDescent="0.35">
      <c r="A22" s="15" t="s">
        <v>27</v>
      </c>
      <c r="B22" s="44" t="s">
        <v>90</v>
      </c>
      <c r="C22" s="11" t="s">
        <v>7</v>
      </c>
      <c r="D22" s="65">
        <v>3</v>
      </c>
      <c r="E22" s="65"/>
      <c r="F22" s="65">
        <f t="shared" si="0"/>
        <v>0</v>
      </c>
      <c r="G22" s="64" t="s">
        <v>179</v>
      </c>
    </row>
    <row r="23" spans="1:7" s="12" customFormat="1" x14ac:dyDescent="0.35">
      <c r="A23" s="15"/>
      <c r="B23" s="44" t="s">
        <v>92</v>
      </c>
      <c r="C23" s="11" t="s">
        <v>19</v>
      </c>
      <c r="D23" s="65">
        <v>3.9000000000000004</v>
      </c>
      <c r="E23" s="65"/>
      <c r="F23" s="65">
        <f t="shared" si="0"/>
        <v>0</v>
      </c>
      <c r="G23" s="64" t="s">
        <v>180</v>
      </c>
    </row>
    <row r="24" spans="1:7" s="12" customFormat="1" x14ac:dyDescent="0.35">
      <c r="A24" s="15">
        <v>13</v>
      </c>
      <c r="B24" s="44" t="s">
        <v>91</v>
      </c>
      <c r="C24" s="11" t="s">
        <v>7</v>
      </c>
      <c r="D24" s="65">
        <v>4</v>
      </c>
      <c r="E24" s="65"/>
      <c r="F24" s="65">
        <f t="shared" si="0"/>
        <v>0</v>
      </c>
      <c r="G24" s="64" t="s">
        <v>180</v>
      </c>
    </row>
    <row r="25" spans="1:7" s="12" customFormat="1" x14ac:dyDescent="0.35">
      <c r="A25" s="15"/>
      <c r="B25" s="44" t="s">
        <v>93</v>
      </c>
      <c r="C25" s="11" t="s">
        <v>7</v>
      </c>
      <c r="D25" s="65">
        <v>4</v>
      </c>
      <c r="E25" s="65"/>
      <c r="F25" s="65">
        <f t="shared" si="0"/>
        <v>0</v>
      </c>
      <c r="G25" s="64" t="s">
        <v>180</v>
      </c>
    </row>
    <row r="26" spans="1:7" s="12" customFormat="1" x14ac:dyDescent="0.35">
      <c r="A26" s="15"/>
      <c r="B26" s="44" t="s">
        <v>92</v>
      </c>
      <c r="C26" s="11" t="s">
        <v>19</v>
      </c>
      <c r="D26" s="65">
        <v>5.2</v>
      </c>
      <c r="E26" s="65"/>
      <c r="F26" s="65">
        <f t="shared" si="0"/>
        <v>0</v>
      </c>
      <c r="G26" s="64" t="s">
        <v>180</v>
      </c>
    </row>
    <row r="27" spans="1:7" s="18" customFormat="1" ht="16.5" x14ac:dyDescent="0.35">
      <c r="A27" s="16">
        <v>14</v>
      </c>
      <c r="B27" s="46" t="s">
        <v>98</v>
      </c>
      <c r="C27" s="17" t="s">
        <v>178</v>
      </c>
      <c r="D27" s="65">
        <v>6.5</v>
      </c>
      <c r="E27" s="65"/>
      <c r="F27" s="65">
        <f t="shared" si="0"/>
        <v>0</v>
      </c>
      <c r="G27" s="64" t="s">
        <v>180</v>
      </c>
    </row>
    <row r="28" spans="1:7" s="18" customFormat="1" ht="16.5" x14ac:dyDescent="0.35">
      <c r="A28" s="16" t="s">
        <v>26</v>
      </c>
      <c r="B28" s="47" t="s">
        <v>112</v>
      </c>
      <c r="C28" s="17" t="s">
        <v>178</v>
      </c>
      <c r="D28" s="65">
        <v>6.5974999999999993</v>
      </c>
      <c r="E28" s="65"/>
      <c r="F28" s="65">
        <f t="shared" si="0"/>
        <v>0</v>
      </c>
      <c r="G28" s="64" t="s">
        <v>179</v>
      </c>
    </row>
    <row r="29" spans="1:7" s="18" customFormat="1" x14ac:dyDescent="0.35">
      <c r="A29" s="16" t="s">
        <v>31</v>
      </c>
      <c r="B29" s="47" t="s">
        <v>186</v>
      </c>
      <c r="C29" s="17" t="s">
        <v>8</v>
      </c>
      <c r="D29" s="65">
        <v>7.0000000000000007E-2</v>
      </c>
      <c r="E29" s="65"/>
      <c r="F29" s="65">
        <f t="shared" si="0"/>
        <v>0</v>
      </c>
      <c r="G29" s="64" t="s">
        <v>179</v>
      </c>
    </row>
    <row r="30" spans="1:7" s="18" customFormat="1" x14ac:dyDescent="0.35">
      <c r="A30" s="16" t="s">
        <v>32</v>
      </c>
      <c r="B30" s="47" t="s">
        <v>187</v>
      </c>
      <c r="C30" s="17" t="s">
        <v>8</v>
      </c>
      <c r="D30" s="65">
        <v>8.0000000000000002E-3</v>
      </c>
      <c r="E30" s="65"/>
      <c r="F30" s="65">
        <f t="shared" si="0"/>
        <v>0</v>
      </c>
      <c r="G30" s="64" t="s">
        <v>179</v>
      </c>
    </row>
    <row r="31" spans="1:7" s="18" customFormat="1" ht="16.5" x14ac:dyDescent="0.35">
      <c r="A31" s="16" t="s">
        <v>120</v>
      </c>
      <c r="B31" s="47" t="s">
        <v>95</v>
      </c>
      <c r="C31" s="17" t="s">
        <v>177</v>
      </c>
      <c r="D31" s="65">
        <v>10.4</v>
      </c>
      <c r="E31" s="65"/>
      <c r="F31" s="65">
        <f t="shared" si="0"/>
        <v>0</v>
      </c>
      <c r="G31" s="64" t="s">
        <v>179</v>
      </c>
    </row>
    <row r="32" spans="1:7" s="18" customFormat="1" ht="16.5" x14ac:dyDescent="0.35">
      <c r="A32" s="16" t="s">
        <v>121</v>
      </c>
      <c r="B32" s="47" t="s">
        <v>96</v>
      </c>
      <c r="C32" s="17" t="s">
        <v>178</v>
      </c>
      <c r="D32" s="65">
        <v>0.11895</v>
      </c>
      <c r="E32" s="65"/>
      <c r="F32" s="65">
        <f t="shared" si="0"/>
        <v>0</v>
      </c>
      <c r="G32" s="64" t="s">
        <v>179</v>
      </c>
    </row>
    <row r="33" spans="1:7" s="12" customFormat="1" x14ac:dyDescent="0.35">
      <c r="A33" s="15">
        <v>15</v>
      </c>
      <c r="B33" s="44" t="s">
        <v>94</v>
      </c>
      <c r="C33" s="11" t="s">
        <v>25</v>
      </c>
      <c r="D33" s="65">
        <v>2.68</v>
      </c>
      <c r="E33" s="65"/>
      <c r="F33" s="65">
        <f t="shared" si="0"/>
        <v>0</v>
      </c>
      <c r="G33" s="64" t="s">
        <v>180</v>
      </c>
    </row>
    <row r="34" spans="1:7" x14ac:dyDescent="0.35">
      <c r="A34" s="13"/>
      <c r="B34" s="45" t="s">
        <v>99</v>
      </c>
      <c r="C34" s="14"/>
      <c r="D34" s="65"/>
      <c r="E34" s="65"/>
      <c r="F34" s="65"/>
      <c r="G34" s="64" t="s">
        <v>180</v>
      </c>
    </row>
    <row r="35" spans="1:7" s="12" customFormat="1" x14ac:dyDescent="0.35">
      <c r="A35" s="15">
        <v>16</v>
      </c>
      <c r="B35" s="44" t="s">
        <v>122</v>
      </c>
      <c r="C35" s="11" t="s">
        <v>4</v>
      </c>
      <c r="D35" s="65">
        <v>175</v>
      </c>
      <c r="E35" s="65"/>
      <c r="F35" s="65">
        <f t="shared" si="0"/>
        <v>0</v>
      </c>
      <c r="G35" s="64" t="s">
        <v>180</v>
      </c>
    </row>
    <row r="36" spans="1:7" s="12" customFormat="1" x14ac:dyDescent="0.35">
      <c r="A36" s="15" t="s">
        <v>48</v>
      </c>
      <c r="B36" s="40" t="s">
        <v>100</v>
      </c>
      <c r="C36" s="11" t="s">
        <v>8</v>
      </c>
      <c r="D36" s="65">
        <v>0.55100000000000005</v>
      </c>
      <c r="E36" s="65"/>
      <c r="F36" s="65">
        <f t="shared" si="0"/>
        <v>0</v>
      </c>
      <c r="G36" s="64" t="s">
        <v>179</v>
      </c>
    </row>
    <row r="37" spans="1:7" s="12" customFormat="1" x14ac:dyDescent="0.35">
      <c r="A37" s="15" t="s">
        <v>49</v>
      </c>
      <c r="B37" s="40" t="s">
        <v>101</v>
      </c>
      <c r="C37" s="11" t="s">
        <v>7</v>
      </c>
      <c r="D37" s="65">
        <v>280</v>
      </c>
      <c r="E37" s="65"/>
      <c r="F37" s="65">
        <f t="shared" si="0"/>
        <v>0</v>
      </c>
      <c r="G37" s="64" t="s">
        <v>179</v>
      </c>
    </row>
    <row r="38" spans="1:7" s="12" customFormat="1" x14ac:dyDescent="0.35">
      <c r="A38" s="15" t="s">
        <v>50</v>
      </c>
      <c r="B38" s="40" t="s">
        <v>102</v>
      </c>
      <c r="C38" s="11" t="s">
        <v>4</v>
      </c>
      <c r="D38" s="65">
        <v>480</v>
      </c>
      <c r="E38" s="65"/>
      <c r="F38" s="65">
        <f t="shared" si="0"/>
        <v>0</v>
      </c>
      <c r="G38" s="64" t="s">
        <v>179</v>
      </c>
    </row>
    <row r="39" spans="1:7" s="12" customFormat="1" x14ac:dyDescent="0.35">
      <c r="A39" s="15" t="s">
        <v>51</v>
      </c>
      <c r="B39" s="40" t="s">
        <v>103</v>
      </c>
      <c r="C39" s="11" t="s">
        <v>19</v>
      </c>
      <c r="D39" s="65">
        <v>140</v>
      </c>
      <c r="E39" s="65"/>
      <c r="F39" s="65">
        <f t="shared" si="0"/>
        <v>0</v>
      </c>
      <c r="G39" s="64" t="s">
        <v>179</v>
      </c>
    </row>
    <row r="40" spans="1:7" s="12" customFormat="1" ht="16.5" x14ac:dyDescent="0.35">
      <c r="A40" s="15">
        <v>17</v>
      </c>
      <c r="B40" s="40" t="s">
        <v>105</v>
      </c>
      <c r="C40" s="11" t="s">
        <v>177</v>
      </c>
      <c r="D40" s="65">
        <v>38.22</v>
      </c>
      <c r="E40" s="65"/>
      <c r="F40" s="65">
        <f t="shared" si="0"/>
        <v>0</v>
      </c>
      <c r="G40" s="64" t="s">
        <v>180</v>
      </c>
    </row>
    <row r="41" spans="1:7" s="12" customFormat="1" x14ac:dyDescent="0.35">
      <c r="A41" s="15" t="s">
        <v>52</v>
      </c>
      <c r="B41" s="40" t="s">
        <v>106</v>
      </c>
      <c r="C41" s="11" t="s">
        <v>19</v>
      </c>
      <c r="D41" s="65">
        <v>9.5932200000000005</v>
      </c>
      <c r="E41" s="65"/>
      <c r="F41" s="65">
        <f t="shared" si="0"/>
        <v>0</v>
      </c>
      <c r="G41" s="64" t="s">
        <v>179</v>
      </c>
    </row>
    <row r="42" spans="1:7" s="12" customFormat="1" x14ac:dyDescent="0.35">
      <c r="A42" s="15" t="s">
        <v>53</v>
      </c>
      <c r="B42" s="40" t="s">
        <v>104</v>
      </c>
      <c r="C42" s="11" t="s">
        <v>19</v>
      </c>
      <c r="D42" s="65">
        <v>1.0319400000000001</v>
      </c>
      <c r="E42" s="65"/>
      <c r="F42" s="65">
        <f t="shared" si="0"/>
        <v>0</v>
      </c>
      <c r="G42" s="64" t="s">
        <v>179</v>
      </c>
    </row>
    <row r="43" spans="1:7" x14ac:dyDescent="0.35">
      <c r="A43" s="13"/>
      <c r="B43" s="45" t="s">
        <v>107</v>
      </c>
      <c r="C43" s="14"/>
      <c r="D43" s="65"/>
      <c r="E43" s="65"/>
      <c r="F43" s="65"/>
      <c r="G43" s="64" t="s">
        <v>180</v>
      </c>
    </row>
    <row r="44" spans="1:7" ht="16.5" x14ac:dyDescent="0.35">
      <c r="A44" s="13" t="s">
        <v>39</v>
      </c>
      <c r="B44" s="43" t="s">
        <v>108</v>
      </c>
      <c r="C44" s="14" t="s">
        <v>178</v>
      </c>
      <c r="D44" s="67">
        <v>84</v>
      </c>
      <c r="E44" s="65"/>
      <c r="F44" s="65">
        <f t="shared" si="0"/>
        <v>0</v>
      </c>
      <c r="G44" s="64" t="s">
        <v>180</v>
      </c>
    </row>
    <row r="45" spans="1:7" s="12" customFormat="1" ht="16.5" x14ac:dyDescent="0.35">
      <c r="A45" s="15">
        <v>19</v>
      </c>
      <c r="B45" s="44" t="s">
        <v>188</v>
      </c>
      <c r="C45" s="11" t="s">
        <v>178</v>
      </c>
      <c r="D45" s="65">
        <v>6</v>
      </c>
      <c r="E45" s="65"/>
      <c r="F45" s="65">
        <f t="shared" si="0"/>
        <v>0</v>
      </c>
      <c r="G45" s="64" t="s">
        <v>180</v>
      </c>
    </row>
    <row r="46" spans="1:7" ht="16.5" x14ac:dyDescent="0.35">
      <c r="A46" s="13" t="s">
        <v>33</v>
      </c>
      <c r="B46" s="43" t="s">
        <v>109</v>
      </c>
      <c r="C46" s="14" t="s">
        <v>178</v>
      </c>
      <c r="D46" s="66">
        <v>14</v>
      </c>
      <c r="E46" s="65"/>
      <c r="F46" s="65">
        <f t="shared" si="0"/>
        <v>0</v>
      </c>
      <c r="G46" s="64" t="s">
        <v>180</v>
      </c>
    </row>
    <row r="47" spans="1:7" s="12" customFormat="1" ht="16.5" x14ac:dyDescent="0.35">
      <c r="A47" s="19">
        <v>21</v>
      </c>
      <c r="B47" s="48" t="s">
        <v>189</v>
      </c>
      <c r="C47" s="20" t="s">
        <v>178</v>
      </c>
      <c r="D47" s="67">
        <v>2</v>
      </c>
      <c r="E47" s="65"/>
      <c r="F47" s="65">
        <f t="shared" si="0"/>
        <v>0</v>
      </c>
      <c r="G47" s="64" t="s">
        <v>180</v>
      </c>
    </row>
    <row r="48" spans="1:7" s="12" customFormat="1" x14ac:dyDescent="0.35">
      <c r="A48" s="15">
        <v>22</v>
      </c>
      <c r="B48" s="44" t="s">
        <v>110</v>
      </c>
      <c r="C48" s="11" t="s">
        <v>9</v>
      </c>
      <c r="D48" s="65">
        <v>97.5</v>
      </c>
      <c r="E48" s="65"/>
      <c r="F48" s="65">
        <f t="shared" si="0"/>
        <v>0</v>
      </c>
      <c r="G48" s="64" t="s">
        <v>180</v>
      </c>
    </row>
    <row r="49" spans="1:7" ht="16.5" x14ac:dyDescent="0.35">
      <c r="A49" s="13" t="s">
        <v>43</v>
      </c>
      <c r="B49" s="27" t="s">
        <v>190</v>
      </c>
      <c r="C49" s="14" t="s">
        <v>178</v>
      </c>
      <c r="D49" s="65">
        <v>24</v>
      </c>
      <c r="E49" s="65"/>
      <c r="F49" s="65">
        <f t="shared" si="0"/>
        <v>0</v>
      </c>
      <c r="G49" s="64" t="s">
        <v>180</v>
      </c>
    </row>
    <row r="50" spans="1:7" ht="16.5" x14ac:dyDescent="0.35">
      <c r="A50" s="13" t="s">
        <v>61</v>
      </c>
      <c r="B50" s="27" t="s">
        <v>191</v>
      </c>
      <c r="C50" s="14" t="s">
        <v>178</v>
      </c>
      <c r="D50" s="65">
        <v>27.599999999999998</v>
      </c>
      <c r="E50" s="65"/>
      <c r="F50" s="65">
        <f t="shared" si="0"/>
        <v>0</v>
      </c>
      <c r="G50" s="64" t="s">
        <v>179</v>
      </c>
    </row>
    <row r="51" spans="1:7" s="12" customFormat="1" x14ac:dyDescent="0.35">
      <c r="A51" s="15">
        <v>24</v>
      </c>
      <c r="B51" s="44" t="s">
        <v>94</v>
      </c>
      <c r="C51" s="11" t="s">
        <v>25</v>
      </c>
      <c r="D51" s="65">
        <v>33</v>
      </c>
      <c r="E51" s="65"/>
      <c r="F51" s="65">
        <f t="shared" si="0"/>
        <v>0</v>
      </c>
      <c r="G51" s="64" t="s">
        <v>180</v>
      </c>
    </row>
    <row r="52" spans="1:7" s="12" customFormat="1" x14ac:dyDescent="0.35">
      <c r="A52" s="15">
        <v>25</v>
      </c>
      <c r="B52" s="44" t="s">
        <v>111</v>
      </c>
      <c r="C52" s="11" t="s">
        <v>9</v>
      </c>
      <c r="D52" s="65">
        <v>51</v>
      </c>
      <c r="E52" s="65"/>
      <c r="F52" s="65">
        <f t="shared" si="0"/>
        <v>0</v>
      </c>
      <c r="G52" s="64" t="s">
        <v>180</v>
      </c>
    </row>
    <row r="53" spans="1:7" s="18" customFormat="1" ht="16.5" x14ac:dyDescent="0.35">
      <c r="A53" s="16">
        <v>26</v>
      </c>
      <c r="B53" s="46" t="s">
        <v>113</v>
      </c>
      <c r="C53" s="17" t="s">
        <v>178</v>
      </c>
      <c r="D53" s="65">
        <v>88.679999999999993</v>
      </c>
      <c r="E53" s="65"/>
      <c r="F53" s="65">
        <f t="shared" si="0"/>
        <v>0</v>
      </c>
      <c r="G53" s="64" t="s">
        <v>180</v>
      </c>
    </row>
    <row r="54" spans="1:7" s="18" customFormat="1" ht="16.5" x14ac:dyDescent="0.35">
      <c r="A54" s="16" t="s">
        <v>69</v>
      </c>
      <c r="B54" s="47" t="s">
        <v>112</v>
      </c>
      <c r="C54" s="17" t="s">
        <v>178</v>
      </c>
      <c r="D54" s="65">
        <v>90.010199999999983</v>
      </c>
      <c r="E54" s="65"/>
      <c r="F54" s="65">
        <f t="shared" si="0"/>
        <v>0</v>
      </c>
      <c r="G54" s="64" t="s">
        <v>179</v>
      </c>
    </row>
    <row r="55" spans="1:7" s="18" customFormat="1" x14ac:dyDescent="0.35">
      <c r="A55" s="16" t="s">
        <v>70</v>
      </c>
      <c r="B55" s="47" t="s">
        <v>192</v>
      </c>
      <c r="C55" s="17" t="s">
        <v>8</v>
      </c>
      <c r="D55" s="65">
        <v>2.9431400000000001</v>
      </c>
      <c r="E55" s="65"/>
      <c r="F55" s="65">
        <f t="shared" si="0"/>
        <v>0</v>
      </c>
      <c r="G55" s="64" t="s">
        <v>179</v>
      </c>
    </row>
    <row r="56" spans="1:7" s="18" customFormat="1" x14ac:dyDescent="0.35">
      <c r="A56" s="16" t="s">
        <v>71</v>
      </c>
      <c r="B56" s="47" t="s">
        <v>187</v>
      </c>
      <c r="C56" s="17" t="s">
        <v>8</v>
      </c>
      <c r="D56" s="65">
        <v>0.14237</v>
      </c>
      <c r="E56" s="65"/>
      <c r="F56" s="65">
        <f t="shared" si="0"/>
        <v>0</v>
      </c>
      <c r="G56" s="64" t="s">
        <v>179</v>
      </c>
    </row>
    <row r="57" spans="1:7" s="18" customFormat="1" ht="16.5" x14ac:dyDescent="0.35">
      <c r="A57" s="16" t="s">
        <v>72</v>
      </c>
      <c r="B57" s="47" t="s">
        <v>95</v>
      </c>
      <c r="C57" s="17" t="s">
        <v>177</v>
      </c>
      <c r="D57" s="65">
        <v>62.34203999999999</v>
      </c>
      <c r="E57" s="65"/>
      <c r="F57" s="65">
        <f t="shared" si="0"/>
        <v>0</v>
      </c>
      <c r="G57" s="64" t="s">
        <v>179</v>
      </c>
    </row>
    <row r="58" spans="1:7" s="18" customFormat="1" ht="16.5" x14ac:dyDescent="0.35">
      <c r="A58" s="16" t="s">
        <v>73</v>
      </c>
      <c r="B58" s="47" t="s">
        <v>96</v>
      </c>
      <c r="C58" s="17" t="s">
        <v>178</v>
      </c>
      <c r="D58" s="65">
        <v>1.0109519999999999</v>
      </c>
      <c r="E58" s="65"/>
      <c r="F58" s="65">
        <f t="shared" si="0"/>
        <v>0</v>
      </c>
      <c r="G58" s="64" t="s">
        <v>179</v>
      </c>
    </row>
    <row r="59" spans="1:7" s="12" customFormat="1" x14ac:dyDescent="0.35">
      <c r="A59" s="15">
        <v>27</v>
      </c>
      <c r="B59" s="44" t="s">
        <v>124</v>
      </c>
      <c r="C59" s="11" t="s">
        <v>8</v>
      </c>
      <c r="D59" s="65">
        <v>0.31823999999999997</v>
      </c>
      <c r="E59" s="65"/>
      <c r="F59" s="65">
        <f t="shared" si="0"/>
        <v>0</v>
      </c>
      <c r="G59" s="64" t="s">
        <v>180</v>
      </c>
    </row>
    <row r="60" spans="1:7" s="18" customFormat="1" x14ac:dyDescent="0.35">
      <c r="A60" s="16" t="s">
        <v>77</v>
      </c>
      <c r="B60" s="47" t="s">
        <v>186</v>
      </c>
      <c r="C60" s="17" t="s">
        <v>8</v>
      </c>
      <c r="D60" s="65">
        <v>0.12648000000000001</v>
      </c>
      <c r="E60" s="65"/>
      <c r="F60" s="65">
        <f t="shared" si="0"/>
        <v>0</v>
      </c>
      <c r="G60" s="64" t="s">
        <v>179</v>
      </c>
    </row>
    <row r="61" spans="1:7" s="18" customFormat="1" x14ac:dyDescent="0.35">
      <c r="A61" s="16" t="s">
        <v>78</v>
      </c>
      <c r="B61" s="47" t="s">
        <v>123</v>
      </c>
      <c r="C61" s="17" t="s">
        <v>8</v>
      </c>
      <c r="D61" s="65">
        <v>0.19175999999999999</v>
      </c>
      <c r="E61" s="65"/>
      <c r="F61" s="65">
        <f t="shared" si="0"/>
        <v>0</v>
      </c>
      <c r="G61" s="64" t="s">
        <v>179</v>
      </c>
    </row>
    <row r="62" spans="1:7" s="12" customFormat="1" x14ac:dyDescent="0.35">
      <c r="A62" s="15" t="s">
        <v>45</v>
      </c>
      <c r="B62" s="44" t="s">
        <v>119</v>
      </c>
      <c r="C62" s="11" t="s">
        <v>4</v>
      </c>
      <c r="D62" s="65">
        <v>194</v>
      </c>
      <c r="E62" s="65"/>
      <c r="F62" s="65">
        <f t="shared" si="0"/>
        <v>0</v>
      </c>
      <c r="G62" s="64" t="s">
        <v>180</v>
      </c>
    </row>
    <row r="63" spans="1:7" s="21" customFormat="1" x14ac:dyDescent="0.35">
      <c r="A63" s="19" t="s">
        <v>80</v>
      </c>
      <c r="B63" s="49" t="s">
        <v>114</v>
      </c>
      <c r="C63" s="20" t="s">
        <v>25</v>
      </c>
      <c r="D63" s="67">
        <v>485</v>
      </c>
      <c r="E63" s="65"/>
      <c r="F63" s="65">
        <f t="shared" si="0"/>
        <v>0</v>
      </c>
      <c r="G63" s="64" t="s">
        <v>179</v>
      </c>
    </row>
    <row r="64" spans="1:7" s="12" customFormat="1" x14ac:dyDescent="0.35">
      <c r="A64" s="15" t="s">
        <v>125</v>
      </c>
      <c r="B64" s="44" t="s">
        <v>117</v>
      </c>
      <c r="C64" s="11" t="s">
        <v>8</v>
      </c>
      <c r="D64" s="65">
        <v>0.8570000000000001</v>
      </c>
      <c r="E64" s="65"/>
      <c r="F64" s="65">
        <f t="shared" si="0"/>
        <v>0</v>
      </c>
      <c r="G64" s="64" t="s">
        <v>180</v>
      </c>
    </row>
    <row r="65" spans="1:7" s="22" customFormat="1" x14ac:dyDescent="0.35">
      <c r="A65" s="19" t="s">
        <v>81</v>
      </c>
      <c r="B65" s="49" t="s">
        <v>116</v>
      </c>
      <c r="C65" s="11" t="s">
        <v>7</v>
      </c>
      <c r="D65" s="65">
        <v>15</v>
      </c>
      <c r="E65" s="65"/>
      <c r="F65" s="65">
        <f t="shared" si="0"/>
        <v>0</v>
      </c>
      <c r="G65" s="64" t="s">
        <v>179</v>
      </c>
    </row>
    <row r="66" spans="1:7" s="12" customFormat="1" x14ac:dyDescent="0.35">
      <c r="A66" s="15" t="s">
        <v>126</v>
      </c>
      <c r="B66" s="40" t="s">
        <v>118</v>
      </c>
      <c r="C66" s="11" t="s">
        <v>4</v>
      </c>
      <c r="D66" s="65">
        <v>735</v>
      </c>
      <c r="E66" s="65"/>
      <c r="F66" s="65">
        <f t="shared" si="0"/>
        <v>0</v>
      </c>
      <c r="G66" s="64" t="s">
        <v>179</v>
      </c>
    </row>
    <row r="67" spans="1:7" s="12" customFormat="1" x14ac:dyDescent="0.35">
      <c r="A67" s="15" t="s">
        <v>127</v>
      </c>
      <c r="B67" s="40" t="s">
        <v>115</v>
      </c>
      <c r="C67" s="11" t="s">
        <v>4</v>
      </c>
      <c r="D67" s="65">
        <v>97</v>
      </c>
      <c r="E67" s="65"/>
      <c r="F67" s="65">
        <f t="shared" si="0"/>
        <v>0</v>
      </c>
      <c r="G67" s="64" t="s">
        <v>179</v>
      </c>
    </row>
    <row r="68" spans="1:7" s="12" customFormat="1" x14ac:dyDescent="0.35">
      <c r="A68" s="23">
        <v>30</v>
      </c>
      <c r="B68" s="44" t="s">
        <v>162</v>
      </c>
      <c r="C68" s="11" t="s">
        <v>128</v>
      </c>
      <c r="D68" s="65">
        <v>1</v>
      </c>
      <c r="E68" s="65"/>
      <c r="F68" s="65">
        <f t="shared" si="0"/>
        <v>0</v>
      </c>
      <c r="G68" s="64" t="s">
        <v>180</v>
      </c>
    </row>
    <row r="69" spans="1:7" s="12" customFormat="1" x14ac:dyDescent="0.35">
      <c r="A69" s="23" t="s">
        <v>82</v>
      </c>
      <c r="B69" s="40" t="s">
        <v>193</v>
      </c>
      <c r="C69" s="11" t="s">
        <v>8</v>
      </c>
      <c r="D69" s="65">
        <v>6.7000000000000004E-2</v>
      </c>
      <c r="E69" s="65"/>
      <c r="F69" s="65">
        <f t="shared" si="0"/>
        <v>0</v>
      </c>
      <c r="G69" s="64" t="s">
        <v>179</v>
      </c>
    </row>
    <row r="70" spans="1:7" s="12" customFormat="1" x14ac:dyDescent="0.35">
      <c r="A70" s="23" t="s">
        <v>137</v>
      </c>
      <c r="B70" s="40" t="s">
        <v>131</v>
      </c>
      <c r="C70" s="11" t="s">
        <v>8</v>
      </c>
      <c r="D70" s="65">
        <v>5.0000000000000001E-4</v>
      </c>
      <c r="E70" s="65"/>
      <c r="F70" s="65">
        <f t="shared" si="0"/>
        <v>0</v>
      </c>
      <c r="G70" s="64" t="s">
        <v>179</v>
      </c>
    </row>
    <row r="71" spans="1:7" s="12" customFormat="1" x14ac:dyDescent="0.35">
      <c r="A71" s="23" t="s">
        <v>138</v>
      </c>
      <c r="B71" s="40" t="s">
        <v>194</v>
      </c>
      <c r="C71" s="11" t="s">
        <v>8</v>
      </c>
      <c r="D71" s="65">
        <v>7.2300000000000003E-2</v>
      </c>
      <c r="E71" s="65"/>
      <c r="F71" s="65">
        <f t="shared" si="0"/>
        <v>0</v>
      </c>
      <c r="G71" s="64" t="s">
        <v>179</v>
      </c>
    </row>
    <row r="72" spans="1:7" s="12" customFormat="1" x14ac:dyDescent="0.35">
      <c r="A72" s="23" t="s">
        <v>139</v>
      </c>
      <c r="B72" s="40" t="s">
        <v>195</v>
      </c>
      <c r="C72" s="11" t="s">
        <v>8</v>
      </c>
      <c r="D72" s="65">
        <v>5.0000000000000001E-3</v>
      </c>
      <c r="E72" s="65"/>
      <c r="F72" s="65">
        <f t="shared" si="0"/>
        <v>0</v>
      </c>
      <c r="G72" s="64" t="s">
        <v>179</v>
      </c>
    </row>
    <row r="73" spans="1:7" s="12" customFormat="1" x14ac:dyDescent="0.35">
      <c r="A73" s="23" t="s">
        <v>140</v>
      </c>
      <c r="B73" s="40" t="s">
        <v>132</v>
      </c>
      <c r="C73" s="11" t="s">
        <v>4</v>
      </c>
      <c r="D73" s="65">
        <v>2</v>
      </c>
      <c r="E73" s="65"/>
      <c r="F73" s="65">
        <f t="shared" si="0"/>
        <v>0</v>
      </c>
      <c r="G73" s="64" t="s">
        <v>179</v>
      </c>
    </row>
    <row r="74" spans="1:7" s="12" customFormat="1" x14ac:dyDescent="0.35">
      <c r="A74" s="23" t="s">
        <v>141</v>
      </c>
      <c r="B74" s="44" t="s">
        <v>133</v>
      </c>
      <c r="C74" s="11" t="s">
        <v>25</v>
      </c>
      <c r="D74" s="65">
        <v>7.4</v>
      </c>
      <c r="E74" s="65"/>
      <c r="F74" s="65">
        <f t="shared" ref="F74:F92" si="1">D74*E74</f>
        <v>0</v>
      </c>
      <c r="G74" s="64" t="s">
        <v>179</v>
      </c>
    </row>
    <row r="75" spans="1:7" s="12" customFormat="1" x14ac:dyDescent="0.35">
      <c r="A75" s="23" t="s">
        <v>142</v>
      </c>
      <c r="B75" s="44" t="s">
        <v>196</v>
      </c>
      <c r="C75" s="11" t="s">
        <v>8</v>
      </c>
      <c r="D75" s="65">
        <v>6.7999999999999996E-3</v>
      </c>
      <c r="E75" s="65"/>
      <c r="F75" s="65">
        <f t="shared" si="1"/>
        <v>0</v>
      </c>
      <c r="G75" s="64" t="s">
        <v>179</v>
      </c>
    </row>
    <row r="76" spans="1:7" s="12" customFormat="1" x14ac:dyDescent="0.35">
      <c r="A76" s="23" t="s">
        <v>143</v>
      </c>
      <c r="B76" s="40" t="s">
        <v>129</v>
      </c>
      <c r="C76" s="11" t="s">
        <v>128</v>
      </c>
      <c r="D76" s="65">
        <v>4</v>
      </c>
      <c r="E76" s="65"/>
      <c r="F76" s="65">
        <f t="shared" si="1"/>
        <v>0</v>
      </c>
      <c r="G76" s="64" t="s">
        <v>179</v>
      </c>
    </row>
    <row r="77" spans="1:7" s="12" customFormat="1" x14ac:dyDescent="0.35">
      <c r="A77" s="23" t="s">
        <v>144</v>
      </c>
      <c r="B77" s="40" t="s">
        <v>130</v>
      </c>
      <c r="C77" s="11" t="s">
        <v>19</v>
      </c>
      <c r="D77" s="65">
        <v>0.2</v>
      </c>
      <c r="E77" s="65"/>
      <c r="F77" s="65">
        <f t="shared" si="1"/>
        <v>0</v>
      </c>
      <c r="G77" s="64" t="s">
        <v>179</v>
      </c>
    </row>
    <row r="78" spans="1:7" s="12" customFormat="1" ht="16.5" x14ac:dyDescent="0.35">
      <c r="A78" s="15" t="s">
        <v>145</v>
      </c>
      <c r="B78" s="40" t="s">
        <v>197</v>
      </c>
      <c r="C78" s="11" t="s">
        <v>177</v>
      </c>
      <c r="D78" s="65">
        <v>17</v>
      </c>
      <c r="E78" s="65"/>
      <c r="F78" s="65">
        <f t="shared" si="1"/>
        <v>0</v>
      </c>
      <c r="G78" s="64" t="s">
        <v>180</v>
      </c>
    </row>
    <row r="79" spans="1:7" s="12" customFormat="1" x14ac:dyDescent="0.35">
      <c r="A79" s="15" t="s">
        <v>83</v>
      </c>
      <c r="B79" s="40" t="s">
        <v>106</v>
      </c>
      <c r="C79" s="11" t="s">
        <v>19</v>
      </c>
      <c r="D79" s="65">
        <v>4.2670000000000003</v>
      </c>
      <c r="E79" s="65"/>
      <c r="F79" s="65">
        <f t="shared" si="1"/>
        <v>0</v>
      </c>
      <c r="G79" s="64" t="s">
        <v>179</v>
      </c>
    </row>
    <row r="80" spans="1:7" s="12" customFormat="1" x14ac:dyDescent="0.35">
      <c r="A80" s="15" t="s">
        <v>146</v>
      </c>
      <c r="B80" s="40" t="s">
        <v>104</v>
      </c>
      <c r="C80" s="11" t="s">
        <v>19</v>
      </c>
      <c r="D80" s="65">
        <v>0.45900000000000007</v>
      </c>
      <c r="E80" s="65"/>
      <c r="F80" s="65">
        <f t="shared" si="1"/>
        <v>0</v>
      </c>
      <c r="G80" s="64" t="s">
        <v>179</v>
      </c>
    </row>
    <row r="81" spans="1:7" s="12" customFormat="1" x14ac:dyDescent="0.35">
      <c r="A81" s="23">
        <v>32</v>
      </c>
      <c r="B81" s="44" t="s">
        <v>198</v>
      </c>
      <c r="C81" s="11" t="s">
        <v>128</v>
      </c>
      <c r="D81" s="65">
        <v>1</v>
      </c>
      <c r="E81" s="65"/>
      <c r="F81" s="65">
        <f t="shared" si="1"/>
        <v>0</v>
      </c>
      <c r="G81" s="64" t="s">
        <v>180</v>
      </c>
    </row>
    <row r="82" spans="1:7" s="12" customFormat="1" x14ac:dyDescent="0.35">
      <c r="A82" s="23" t="s">
        <v>84</v>
      </c>
      <c r="B82" s="40" t="s">
        <v>199</v>
      </c>
      <c r="C82" s="11" t="s">
        <v>8</v>
      </c>
      <c r="D82" s="65">
        <v>6.7000000000000004E-2</v>
      </c>
      <c r="E82" s="65"/>
      <c r="F82" s="65">
        <f t="shared" si="1"/>
        <v>0</v>
      </c>
      <c r="G82" s="64" t="s">
        <v>179</v>
      </c>
    </row>
    <row r="83" spans="1:7" s="12" customFormat="1" x14ac:dyDescent="0.35">
      <c r="A83" s="23" t="s">
        <v>147</v>
      </c>
      <c r="B83" s="40" t="s">
        <v>200</v>
      </c>
      <c r="C83" s="11" t="s">
        <v>7</v>
      </c>
      <c r="D83" s="65">
        <v>2</v>
      </c>
      <c r="E83" s="65"/>
      <c r="F83" s="65">
        <f t="shared" si="1"/>
        <v>0</v>
      </c>
      <c r="G83" s="64" t="s">
        <v>179</v>
      </c>
    </row>
    <row r="84" spans="1:7" s="12" customFormat="1" x14ac:dyDescent="0.35">
      <c r="A84" s="23" t="s">
        <v>148</v>
      </c>
      <c r="B84" s="44" t="s">
        <v>134</v>
      </c>
      <c r="C84" s="11" t="s">
        <v>7</v>
      </c>
      <c r="D84" s="65">
        <v>2</v>
      </c>
      <c r="E84" s="65"/>
      <c r="F84" s="65">
        <f t="shared" si="1"/>
        <v>0</v>
      </c>
      <c r="G84" s="64" t="s">
        <v>179</v>
      </c>
    </row>
    <row r="85" spans="1:7" s="12" customFormat="1" x14ac:dyDescent="0.35">
      <c r="A85" s="23" t="s">
        <v>149</v>
      </c>
      <c r="B85" s="44" t="s">
        <v>201</v>
      </c>
      <c r="C85" s="11" t="s">
        <v>8</v>
      </c>
      <c r="D85" s="65">
        <v>2.4399999999999998E-2</v>
      </c>
      <c r="E85" s="65"/>
      <c r="F85" s="65">
        <f t="shared" si="1"/>
        <v>0</v>
      </c>
      <c r="G85" s="64" t="s">
        <v>179</v>
      </c>
    </row>
    <row r="86" spans="1:7" s="12" customFormat="1" x14ac:dyDescent="0.35">
      <c r="A86" s="23" t="s">
        <v>150</v>
      </c>
      <c r="B86" s="40" t="s">
        <v>132</v>
      </c>
      <c r="C86" s="11" t="s">
        <v>4</v>
      </c>
      <c r="D86" s="65">
        <v>2</v>
      </c>
      <c r="E86" s="65"/>
      <c r="F86" s="65">
        <f t="shared" si="1"/>
        <v>0</v>
      </c>
      <c r="G86" s="64" t="s">
        <v>179</v>
      </c>
    </row>
    <row r="87" spans="1:7" s="12" customFormat="1" x14ac:dyDescent="0.35">
      <c r="A87" s="23" t="s">
        <v>151</v>
      </c>
      <c r="B87" s="44" t="s">
        <v>135</v>
      </c>
      <c r="C87" s="11" t="s">
        <v>25</v>
      </c>
      <c r="D87" s="65">
        <v>1.3</v>
      </c>
      <c r="E87" s="65"/>
      <c r="F87" s="65">
        <f t="shared" si="1"/>
        <v>0</v>
      </c>
      <c r="G87" s="64" t="s">
        <v>179</v>
      </c>
    </row>
    <row r="88" spans="1:7" s="12" customFormat="1" x14ac:dyDescent="0.35">
      <c r="A88" s="23" t="s">
        <v>152</v>
      </c>
      <c r="B88" s="50" t="s">
        <v>129</v>
      </c>
      <c r="C88" s="11" t="s">
        <v>128</v>
      </c>
      <c r="D88" s="65">
        <v>2</v>
      </c>
      <c r="E88" s="65"/>
      <c r="F88" s="65">
        <f t="shared" si="1"/>
        <v>0</v>
      </c>
      <c r="G88" s="64" t="s">
        <v>179</v>
      </c>
    </row>
    <row r="89" spans="1:7" s="12" customFormat="1" x14ac:dyDescent="0.35">
      <c r="A89" s="23" t="s">
        <v>153</v>
      </c>
      <c r="B89" s="50" t="s">
        <v>130</v>
      </c>
      <c r="C89" s="11" t="s">
        <v>19</v>
      </c>
      <c r="D89" s="65">
        <v>0.2</v>
      </c>
      <c r="E89" s="65"/>
      <c r="F89" s="65">
        <f t="shared" si="1"/>
        <v>0</v>
      </c>
      <c r="G89" s="64" t="s">
        <v>179</v>
      </c>
    </row>
    <row r="90" spans="1:7" s="12" customFormat="1" ht="16.5" x14ac:dyDescent="0.35">
      <c r="A90" s="15" t="s">
        <v>154</v>
      </c>
      <c r="B90" s="40" t="s">
        <v>136</v>
      </c>
      <c r="C90" s="11" t="s">
        <v>177</v>
      </c>
      <c r="D90" s="65">
        <v>3.4</v>
      </c>
      <c r="E90" s="65"/>
      <c r="F90" s="65">
        <f t="shared" si="1"/>
        <v>0</v>
      </c>
      <c r="G90" s="64" t="s">
        <v>180</v>
      </c>
    </row>
    <row r="91" spans="1:7" s="12" customFormat="1" x14ac:dyDescent="0.35">
      <c r="A91" s="15" t="s">
        <v>85</v>
      </c>
      <c r="B91" s="40" t="s">
        <v>106</v>
      </c>
      <c r="C91" s="11" t="s">
        <v>19</v>
      </c>
      <c r="D91" s="65">
        <v>0.85339999999999994</v>
      </c>
      <c r="E91" s="65"/>
      <c r="F91" s="65">
        <f t="shared" si="1"/>
        <v>0</v>
      </c>
      <c r="G91" s="64" t="s">
        <v>179</v>
      </c>
    </row>
    <row r="92" spans="1:7" s="12" customFormat="1" x14ac:dyDescent="0.35">
      <c r="A92" s="24" t="s">
        <v>155</v>
      </c>
      <c r="B92" s="51" t="s">
        <v>104</v>
      </c>
      <c r="C92" s="25" t="s">
        <v>19</v>
      </c>
      <c r="D92" s="68">
        <v>9.1800000000000007E-2</v>
      </c>
      <c r="E92" s="68"/>
      <c r="F92" s="68">
        <f t="shared" si="1"/>
        <v>0</v>
      </c>
      <c r="G92" s="64" t="s">
        <v>179</v>
      </c>
    </row>
    <row r="93" spans="1:7" x14ac:dyDescent="0.35">
      <c r="A93" s="26"/>
      <c r="B93" s="27" t="s">
        <v>202</v>
      </c>
      <c r="C93" s="27"/>
      <c r="D93" s="69"/>
      <c r="E93" s="69"/>
      <c r="F93" s="69"/>
      <c r="G93" s="64" t="s">
        <v>180</v>
      </c>
    </row>
    <row r="94" spans="1:7" x14ac:dyDescent="0.35">
      <c r="A94" s="28"/>
      <c r="B94" s="52" t="s">
        <v>203</v>
      </c>
      <c r="C94" s="29"/>
      <c r="D94" s="70"/>
      <c r="E94" s="70"/>
      <c r="F94" s="71"/>
      <c r="G94" s="64" t="s">
        <v>180</v>
      </c>
    </row>
    <row r="95" spans="1:7" ht="16.5" x14ac:dyDescent="0.35">
      <c r="A95" s="13" t="s">
        <v>164</v>
      </c>
      <c r="B95" s="43" t="s">
        <v>181</v>
      </c>
      <c r="C95" s="14" t="s">
        <v>178</v>
      </c>
      <c r="D95" s="66">
        <v>174.8</v>
      </c>
      <c r="E95" s="65"/>
      <c r="F95" s="65">
        <f>E95*D95</f>
        <v>0</v>
      </c>
      <c r="G95" s="64" t="s">
        <v>180</v>
      </c>
    </row>
    <row r="96" spans="1:7" x14ac:dyDescent="0.35">
      <c r="A96" s="15" t="s">
        <v>10</v>
      </c>
      <c r="B96" s="44" t="s">
        <v>204</v>
      </c>
      <c r="C96" s="11" t="s">
        <v>8</v>
      </c>
      <c r="D96" s="65">
        <v>9.42</v>
      </c>
      <c r="E96" s="65"/>
      <c r="F96" s="65">
        <f t="shared" ref="F96:F159" si="2">E96*D96</f>
        <v>0</v>
      </c>
      <c r="G96" s="64" t="s">
        <v>180</v>
      </c>
    </row>
    <row r="97" spans="1:7" x14ac:dyDescent="0.35">
      <c r="A97" s="15" t="s">
        <v>11</v>
      </c>
      <c r="B97" s="40" t="s">
        <v>156</v>
      </c>
      <c r="C97" s="11" t="s">
        <v>9</v>
      </c>
      <c r="D97" s="65">
        <v>45.89</v>
      </c>
      <c r="E97" s="65"/>
      <c r="F97" s="65">
        <f t="shared" si="2"/>
        <v>0</v>
      </c>
      <c r="G97" s="64" t="s">
        <v>180</v>
      </c>
    </row>
    <row r="98" spans="1:7" x14ac:dyDescent="0.35">
      <c r="A98" s="15" t="s">
        <v>12</v>
      </c>
      <c r="B98" s="40" t="s">
        <v>157</v>
      </c>
      <c r="C98" s="11" t="s">
        <v>9</v>
      </c>
      <c r="D98" s="65">
        <v>65.55</v>
      </c>
      <c r="E98" s="65"/>
      <c r="F98" s="65">
        <f t="shared" si="2"/>
        <v>0</v>
      </c>
      <c r="G98" s="64" t="s">
        <v>180</v>
      </c>
    </row>
    <row r="99" spans="1:7" x14ac:dyDescent="0.35">
      <c r="A99" s="15" t="s">
        <v>13</v>
      </c>
      <c r="B99" s="44" t="s">
        <v>94</v>
      </c>
      <c r="C99" s="11" t="s">
        <v>25</v>
      </c>
      <c r="D99" s="65">
        <v>80</v>
      </c>
      <c r="E99" s="65"/>
      <c r="F99" s="65">
        <f t="shared" si="2"/>
        <v>0</v>
      </c>
      <c r="G99" s="64" t="s">
        <v>180</v>
      </c>
    </row>
    <row r="100" spans="1:7" x14ac:dyDescent="0.35">
      <c r="A100" s="15" t="s">
        <v>14</v>
      </c>
      <c r="B100" s="44" t="s">
        <v>111</v>
      </c>
      <c r="C100" s="11" t="s">
        <v>9</v>
      </c>
      <c r="D100" s="65">
        <v>94.8</v>
      </c>
      <c r="E100" s="65"/>
      <c r="F100" s="65">
        <f t="shared" si="2"/>
        <v>0</v>
      </c>
      <c r="G100" s="64" t="s">
        <v>180</v>
      </c>
    </row>
    <row r="101" spans="1:7" x14ac:dyDescent="0.35">
      <c r="A101" s="15" t="s">
        <v>15</v>
      </c>
      <c r="B101" s="40" t="s">
        <v>183</v>
      </c>
      <c r="C101" s="11" t="s">
        <v>8</v>
      </c>
      <c r="D101" s="65">
        <v>288.02</v>
      </c>
      <c r="E101" s="65"/>
      <c r="F101" s="65">
        <f t="shared" si="2"/>
        <v>0</v>
      </c>
      <c r="G101" s="64" t="s">
        <v>180</v>
      </c>
    </row>
    <row r="102" spans="1:7" x14ac:dyDescent="0.35">
      <c r="A102" s="13"/>
      <c r="B102" s="45" t="s">
        <v>97</v>
      </c>
      <c r="C102" s="14"/>
      <c r="D102" s="65"/>
      <c r="E102" s="65"/>
      <c r="F102" s="65">
        <f t="shared" si="2"/>
        <v>0</v>
      </c>
      <c r="G102" s="64" t="s">
        <v>180</v>
      </c>
    </row>
    <row r="103" spans="1:7" ht="16.5" x14ac:dyDescent="0.35">
      <c r="A103" s="42" t="s">
        <v>20</v>
      </c>
      <c r="B103" s="40" t="s">
        <v>87</v>
      </c>
      <c r="C103" s="11" t="s">
        <v>177</v>
      </c>
      <c r="D103" s="65">
        <v>210</v>
      </c>
      <c r="E103" s="65"/>
      <c r="F103" s="65">
        <f t="shared" si="2"/>
        <v>0</v>
      </c>
      <c r="G103" s="64" t="s">
        <v>180</v>
      </c>
    </row>
    <row r="104" spans="1:7" x14ac:dyDescent="0.35">
      <c r="A104" s="15" t="s">
        <v>22</v>
      </c>
      <c r="B104" s="44" t="s">
        <v>184</v>
      </c>
      <c r="C104" s="11" t="s">
        <v>7</v>
      </c>
      <c r="D104" s="65">
        <v>11</v>
      </c>
      <c r="E104" s="65"/>
      <c r="F104" s="65">
        <f t="shared" si="2"/>
        <v>0</v>
      </c>
      <c r="G104" s="64" t="s">
        <v>180</v>
      </c>
    </row>
    <row r="105" spans="1:7" x14ac:dyDescent="0.35">
      <c r="A105" s="15" t="s">
        <v>21</v>
      </c>
      <c r="B105" s="44" t="s">
        <v>185</v>
      </c>
      <c r="C105" s="11" t="s">
        <v>7</v>
      </c>
      <c r="D105" s="65">
        <v>27</v>
      </c>
      <c r="E105" s="65"/>
      <c r="F105" s="65">
        <f t="shared" si="2"/>
        <v>0</v>
      </c>
      <c r="G105" s="64" t="s">
        <v>180</v>
      </c>
    </row>
    <row r="106" spans="1:7" ht="16.5" x14ac:dyDescent="0.35">
      <c r="A106" s="13" t="s">
        <v>16</v>
      </c>
      <c r="B106" s="43" t="s">
        <v>181</v>
      </c>
      <c r="C106" s="14" t="s">
        <v>178</v>
      </c>
      <c r="D106" s="66">
        <v>32.03</v>
      </c>
      <c r="E106" s="65"/>
      <c r="F106" s="65">
        <f t="shared" si="2"/>
        <v>0</v>
      </c>
      <c r="G106" s="64" t="s">
        <v>180</v>
      </c>
    </row>
    <row r="107" spans="1:7" x14ac:dyDescent="0.35">
      <c r="A107" s="15" t="s">
        <v>17</v>
      </c>
      <c r="B107" s="40" t="s">
        <v>88</v>
      </c>
      <c r="C107" s="11" t="s">
        <v>9</v>
      </c>
      <c r="D107" s="65">
        <v>11.9</v>
      </c>
      <c r="E107" s="65"/>
      <c r="F107" s="65">
        <f t="shared" si="2"/>
        <v>0</v>
      </c>
      <c r="G107" s="64" t="s">
        <v>180</v>
      </c>
    </row>
    <row r="108" spans="1:7" x14ac:dyDescent="0.35">
      <c r="A108" s="15" t="s">
        <v>18</v>
      </c>
      <c r="B108" s="44" t="s">
        <v>89</v>
      </c>
      <c r="C108" s="11" t="s">
        <v>7</v>
      </c>
      <c r="D108" s="65">
        <v>11</v>
      </c>
      <c r="E108" s="65"/>
      <c r="F108" s="65">
        <f t="shared" si="2"/>
        <v>0</v>
      </c>
      <c r="G108" s="64" t="s">
        <v>180</v>
      </c>
    </row>
    <row r="109" spans="1:7" x14ac:dyDescent="0.35">
      <c r="A109" s="15" t="s">
        <v>28</v>
      </c>
      <c r="B109" s="44" t="s">
        <v>90</v>
      </c>
      <c r="C109" s="11" t="s">
        <v>7</v>
      </c>
      <c r="D109" s="65">
        <v>11</v>
      </c>
      <c r="E109" s="65"/>
      <c r="F109" s="65">
        <f t="shared" si="2"/>
        <v>0</v>
      </c>
      <c r="G109" s="64" t="s">
        <v>179</v>
      </c>
    </row>
    <row r="110" spans="1:7" x14ac:dyDescent="0.35">
      <c r="A110" s="15"/>
      <c r="B110" s="44" t="s">
        <v>92</v>
      </c>
      <c r="C110" s="11" t="s">
        <v>19</v>
      </c>
      <c r="D110" s="65">
        <v>14.3</v>
      </c>
      <c r="E110" s="65"/>
      <c r="F110" s="65">
        <f t="shared" si="2"/>
        <v>0</v>
      </c>
      <c r="G110" s="64" t="s">
        <v>180</v>
      </c>
    </row>
    <row r="111" spans="1:7" x14ac:dyDescent="0.35">
      <c r="A111" s="15" t="s">
        <v>165</v>
      </c>
      <c r="B111" s="44" t="s">
        <v>91</v>
      </c>
      <c r="C111" s="11" t="s">
        <v>7</v>
      </c>
      <c r="D111" s="65">
        <v>27</v>
      </c>
      <c r="E111" s="65"/>
      <c r="F111" s="65">
        <f t="shared" si="2"/>
        <v>0</v>
      </c>
      <c r="G111" s="64" t="s">
        <v>180</v>
      </c>
    </row>
    <row r="112" spans="1:7" x14ac:dyDescent="0.35">
      <c r="A112" s="15"/>
      <c r="B112" s="44" t="s">
        <v>93</v>
      </c>
      <c r="C112" s="11" t="s">
        <v>7</v>
      </c>
      <c r="D112" s="65">
        <v>27</v>
      </c>
      <c r="E112" s="65"/>
      <c r="F112" s="65">
        <f t="shared" si="2"/>
        <v>0</v>
      </c>
      <c r="G112" s="64" t="s">
        <v>180</v>
      </c>
    </row>
    <row r="113" spans="1:7" x14ac:dyDescent="0.35">
      <c r="A113" s="15"/>
      <c r="B113" s="44" t="s">
        <v>92</v>
      </c>
      <c r="C113" s="11" t="s">
        <v>19</v>
      </c>
      <c r="D113" s="65">
        <v>35.1</v>
      </c>
      <c r="E113" s="65"/>
      <c r="F113" s="65">
        <f t="shared" si="2"/>
        <v>0</v>
      </c>
      <c r="G113" s="64" t="s">
        <v>180</v>
      </c>
    </row>
    <row r="114" spans="1:7" ht="16.5" x14ac:dyDescent="0.35">
      <c r="A114" s="16" t="s">
        <v>36</v>
      </c>
      <c r="B114" s="46" t="s">
        <v>98</v>
      </c>
      <c r="C114" s="17" t="s">
        <v>178</v>
      </c>
      <c r="D114" s="65">
        <v>11.9</v>
      </c>
      <c r="E114" s="65"/>
      <c r="F114" s="65">
        <f t="shared" si="2"/>
        <v>0</v>
      </c>
      <c r="G114" s="64" t="s">
        <v>180</v>
      </c>
    </row>
    <row r="115" spans="1:7" ht="16.5" x14ac:dyDescent="0.35">
      <c r="A115" s="16" t="s">
        <v>46</v>
      </c>
      <c r="B115" s="47" t="s">
        <v>112</v>
      </c>
      <c r="C115" s="17" t="s">
        <v>178</v>
      </c>
      <c r="D115" s="65">
        <v>12.0785</v>
      </c>
      <c r="E115" s="65"/>
      <c r="F115" s="65">
        <f t="shared" si="2"/>
        <v>0</v>
      </c>
      <c r="G115" s="64" t="s">
        <v>179</v>
      </c>
    </row>
    <row r="116" spans="1:7" x14ac:dyDescent="0.35">
      <c r="A116" s="16" t="s">
        <v>47</v>
      </c>
      <c r="B116" s="47" t="s">
        <v>186</v>
      </c>
      <c r="C116" s="17" t="s">
        <v>8</v>
      </c>
      <c r="D116" s="65">
        <v>7.0000000000000007E-2</v>
      </c>
      <c r="E116" s="65"/>
      <c r="F116" s="65">
        <f t="shared" si="2"/>
        <v>0</v>
      </c>
      <c r="G116" s="64" t="s">
        <v>179</v>
      </c>
    </row>
    <row r="117" spans="1:7" x14ac:dyDescent="0.35">
      <c r="A117" s="16" t="s">
        <v>166</v>
      </c>
      <c r="B117" s="47" t="s">
        <v>187</v>
      </c>
      <c r="C117" s="17" t="s">
        <v>8</v>
      </c>
      <c r="D117" s="65">
        <v>8.0000000000000002E-3</v>
      </c>
      <c r="E117" s="65"/>
      <c r="F117" s="65">
        <f t="shared" si="2"/>
        <v>0</v>
      </c>
      <c r="G117" s="64" t="s">
        <v>179</v>
      </c>
    </row>
    <row r="118" spans="1:7" ht="16.5" x14ac:dyDescent="0.35">
      <c r="A118" s="16" t="s">
        <v>167</v>
      </c>
      <c r="B118" s="47" t="s">
        <v>95</v>
      </c>
      <c r="C118" s="17" t="s">
        <v>177</v>
      </c>
      <c r="D118" s="65">
        <v>19.040000000000003</v>
      </c>
      <c r="E118" s="65"/>
      <c r="F118" s="65">
        <f t="shared" si="2"/>
        <v>0</v>
      </c>
      <c r="G118" s="64" t="s">
        <v>179</v>
      </c>
    </row>
    <row r="119" spans="1:7" ht="16.5" x14ac:dyDescent="0.35">
      <c r="A119" s="16" t="s">
        <v>168</v>
      </c>
      <c r="B119" s="47" t="s">
        <v>96</v>
      </c>
      <c r="C119" s="17" t="s">
        <v>178</v>
      </c>
      <c r="D119" s="65">
        <v>0.21777000000000002</v>
      </c>
      <c r="E119" s="65"/>
      <c r="F119" s="65">
        <f t="shared" si="2"/>
        <v>0</v>
      </c>
      <c r="G119" s="64" t="s">
        <v>179</v>
      </c>
    </row>
    <row r="120" spans="1:7" x14ac:dyDescent="0.35">
      <c r="A120" s="15" t="s">
        <v>37</v>
      </c>
      <c r="B120" s="44" t="s">
        <v>94</v>
      </c>
      <c r="C120" s="11" t="s">
        <v>25</v>
      </c>
      <c r="D120" s="65">
        <v>32.03</v>
      </c>
      <c r="E120" s="65"/>
      <c r="F120" s="65">
        <f t="shared" si="2"/>
        <v>0</v>
      </c>
      <c r="G120" s="64" t="s">
        <v>180</v>
      </c>
    </row>
    <row r="121" spans="1:7" x14ac:dyDescent="0.35">
      <c r="A121" s="13"/>
      <c r="B121" s="45" t="s">
        <v>107</v>
      </c>
      <c r="C121" s="14"/>
      <c r="D121" s="65"/>
      <c r="E121" s="65"/>
      <c r="F121" s="65">
        <f t="shared" si="2"/>
        <v>0</v>
      </c>
      <c r="G121" s="64" t="s">
        <v>180</v>
      </c>
    </row>
    <row r="122" spans="1:7" ht="16.5" x14ac:dyDescent="0.35">
      <c r="A122" s="13" t="s">
        <v>38</v>
      </c>
      <c r="B122" s="43" t="s">
        <v>108</v>
      </c>
      <c r="C122" s="14" t="s">
        <v>178</v>
      </c>
      <c r="D122" s="67">
        <v>36</v>
      </c>
      <c r="E122" s="65"/>
      <c r="F122" s="65">
        <f t="shared" si="2"/>
        <v>0</v>
      </c>
      <c r="G122" s="64" t="s">
        <v>180</v>
      </c>
    </row>
    <row r="123" spans="1:7" ht="16.5" x14ac:dyDescent="0.35">
      <c r="A123" s="13" t="s">
        <v>39</v>
      </c>
      <c r="B123" s="43" t="s">
        <v>109</v>
      </c>
      <c r="C123" s="14" t="s">
        <v>178</v>
      </c>
      <c r="D123" s="66">
        <v>8</v>
      </c>
      <c r="E123" s="65"/>
      <c r="F123" s="65">
        <f t="shared" si="2"/>
        <v>0</v>
      </c>
      <c r="G123" s="64" t="s">
        <v>180</v>
      </c>
    </row>
    <row r="124" spans="1:7" x14ac:dyDescent="0.35">
      <c r="A124" s="15" t="s">
        <v>40</v>
      </c>
      <c r="B124" s="44" t="s">
        <v>110</v>
      </c>
      <c r="C124" s="11" t="s">
        <v>9</v>
      </c>
      <c r="D124" s="65">
        <v>2</v>
      </c>
      <c r="E124" s="65"/>
      <c r="F124" s="65">
        <f t="shared" si="2"/>
        <v>0</v>
      </c>
      <c r="G124" s="64" t="s">
        <v>180</v>
      </c>
    </row>
    <row r="125" spans="1:7" ht="16.5" x14ac:dyDescent="0.35">
      <c r="A125" s="13" t="s">
        <v>33</v>
      </c>
      <c r="B125" s="27" t="s">
        <v>190</v>
      </c>
      <c r="C125" s="14" t="s">
        <v>178</v>
      </c>
      <c r="D125" s="65">
        <v>29</v>
      </c>
      <c r="E125" s="65"/>
      <c r="F125" s="65">
        <f t="shared" si="2"/>
        <v>0</v>
      </c>
      <c r="G125" s="64" t="s">
        <v>180</v>
      </c>
    </row>
    <row r="126" spans="1:7" ht="16.5" x14ac:dyDescent="0.35">
      <c r="A126" s="13" t="s">
        <v>24</v>
      </c>
      <c r="B126" s="27" t="s">
        <v>191</v>
      </c>
      <c r="C126" s="14" t="s">
        <v>178</v>
      </c>
      <c r="D126" s="65">
        <v>33.349999999999994</v>
      </c>
      <c r="E126" s="65"/>
      <c r="F126" s="65">
        <f t="shared" si="2"/>
        <v>0</v>
      </c>
      <c r="G126" s="64" t="s">
        <v>179</v>
      </c>
    </row>
    <row r="127" spans="1:7" ht="16.5" x14ac:dyDescent="0.35">
      <c r="A127" s="16" t="s">
        <v>41</v>
      </c>
      <c r="B127" s="46" t="s">
        <v>113</v>
      </c>
      <c r="C127" s="17" t="s">
        <v>178</v>
      </c>
      <c r="D127" s="65">
        <v>122.94999999999997</v>
      </c>
      <c r="E127" s="65"/>
      <c r="F127" s="65">
        <f t="shared" si="2"/>
        <v>0</v>
      </c>
      <c r="G127" s="64" t="s">
        <v>180</v>
      </c>
    </row>
    <row r="128" spans="1:7" ht="16.5" x14ac:dyDescent="0.35">
      <c r="A128" s="16" t="s">
        <v>54</v>
      </c>
      <c r="B128" s="47" t="s">
        <v>112</v>
      </c>
      <c r="C128" s="17" t="s">
        <v>178</v>
      </c>
      <c r="D128" s="65">
        <v>124.79424999999996</v>
      </c>
      <c r="E128" s="65"/>
      <c r="F128" s="65">
        <f t="shared" si="2"/>
        <v>0</v>
      </c>
      <c r="G128" s="64" t="s">
        <v>179</v>
      </c>
    </row>
    <row r="129" spans="1:7" x14ac:dyDescent="0.35">
      <c r="A129" s="16" t="s">
        <v>55</v>
      </c>
      <c r="B129" s="47" t="s">
        <v>192</v>
      </c>
      <c r="C129" s="17" t="s">
        <v>8</v>
      </c>
      <c r="D129" s="65">
        <v>4.6935600000000006</v>
      </c>
      <c r="E129" s="65"/>
      <c r="F129" s="65">
        <f t="shared" si="2"/>
        <v>0</v>
      </c>
      <c r="G129" s="64" t="s">
        <v>179</v>
      </c>
    </row>
    <row r="130" spans="1:7" x14ac:dyDescent="0.35">
      <c r="A130" s="16" t="s">
        <v>56</v>
      </c>
      <c r="B130" s="47" t="s">
        <v>187</v>
      </c>
      <c r="C130" s="17" t="s">
        <v>8</v>
      </c>
      <c r="D130" s="65">
        <v>0.33893000000000001</v>
      </c>
      <c r="E130" s="65"/>
      <c r="F130" s="65">
        <f t="shared" si="2"/>
        <v>0</v>
      </c>
      <c r="G130" s="64" t="s">
        <v>179</v>
      </c>
    </row>
    <row r="131" spans="1:7" ht="16.5" x14ac:dyDescent="0.35">
      <c r="A131" s="16" t="s">
        <v>57</v>
      </c>
      <c r="B131" s="47" t="s">
        <v>95</v>
      </c>
      <c r="C131" s="17" t="s">
        <v>177</v>
      </c>
      <c r="D131" s="65">
        <v>86.433849999999978</v>
      </c>
      <c r="E131" s="65"/>
      <c r="F131" s="65">
        <f t="shared" si="2"/>
        <v>0</v>
      </c>
      <c r="G131" s="64" t="s">
        <v>179</v>
      </c>
    </row>
    <row r="132" spans="1:7" ht="16.5" x14ac:dyDescent="0.35">
      <c r="A132" s="16" t="s">
        <v>58</v>
      </c>
      <c r="B132" s="47" t="s">
        <v>96</v>
      </c>
      <c r="C132" s="17" t="s">
        <v>178</v>
      </c>
      <c r="D132" s="65">
        <v>1.4016299999999995</v>
      </c>
      <c r="E132" s="65"/>
      <c r="F132" s="65">
        <f t="shared" si="2"/>
        <v>0</v>
      </c>
      <c r="G132" s="64" t="s">
        <v>179</v>
      </c>
    </row>
    <row r="133" spans="1:7" x14ac:dyDescent="0.35">
      <c r="A133" s="15" t="s">
        <v>42</v>
      </c>
      <c r="B133" s="44" t="s">
        <v>163</v>
      </c>
      <c r="C133" s="11" t="s">
        <v>8</v>
      </c>
      <c r="D133" s="65">
        <v>0.74256</v>
      </c>
      <c r="E133" s="65"/>
      <c r="F133" s="65">
        <f t="shared" si="2"/>
        <v>0</v>
      </c>
      <c r="G133" s="64" t="s">
        <v>180</v>
      </c>
    </row>
    <row r="134" spans="1:7" x14ac:dyDescent="0.35">
      <c r="A134" s="16" t="s">
        <v>59</v>
      </c>
      <c r="B134" s="47" t="s">
        <v>186</v>
      </c>
      <c r="C134" s="17" t="s">
        <v>8</v>
      </c>
      <c r="D134" s="65">
        <v>0.29511999999999999</v>
      </c>
      <c r="E134" s="65"/>
      <c r="F134" s="65">
        <f t="shared" si="2"/>
        <v>0</v>
      </c>
      <c r="G134" s="64" t="s">
        <v>179</v>
      </c>
    </row>
    <row r="135" spans="1:7" x14ac:dyDescent="0.35">
      <c r="A135" s="16" t="s">
        <v>60</v>
      </c>
      <c r="B135" s="47" t="s">
        <v>123</v>
      </c>
      <c r="C135" s="17" t="s">
        <v>8</v>
      </c>
      <c r="D135" s="65">
        <v>0.44744</v>
      </c>
      <c r="E135" s="65"/>
      <c r="F135" s="65">
        <f t="shared" si="2"/>
        <v>0</v>
      </c>
      <c r="G135" s="64" t="s">
        <v>179</v>
      </c>
    </row>
    <row r="136" spans="1:7" x14ac:dyDescent="0.35">
      <c r="A136" s="15" t="s">
        <v>43</v>
      </c>
      <c r="B136" s="44" t="s">
        <v>119</v>
      </c>
      <c r="C136" s="11" t="s">
        <v>4</v>
      </c>
      <c r="D136" s="65">
        <v>224</v>
      </c>
      <c r="E136" s="65"/>
      <c r="F136" s="65">
        <f t="shared" si="2"/>
        <v>0</v>
      </c>
      <c r="G136" s="64" t="s">
        <v>180</v>
      </c>
    </row>
    <row r="137" spans="1:7" x14ac:dyDescent="0.35">
      <c r="A137" s="19" t="s">
        <v>61</v>
      </c>
      <c r="B137" s="49" t="s">
        <v>114</v>
      </c>
      <c r="C137" s="20" t="s">
        <v>25</v>
      </c>
      <c r="D137" s="67">
        <v>1140</v>
      </c>
      <c r="E137" s="65"/>
      <c r="F137" s="65">
        <f t="shared" si="2"/>
        <v>0</v>
      </c>
      <c r="G137" s="64" t="s">
        <v>179</v>
      </c>
    </row>
    <row r="138" spans="1:7" x14ac:dyDescent="0.35">
      <c r="A138" s="15" t="s">
        <v>34</v>
      </c>
      <c r="B138" s="44" t="s">
        <v>117</v>
      </c>
      <c r="C138" s="11" t="s">
        <v>8</v>
      </c>
      <c r="D138" s="65">
        <v>0.30498000000000003</v>
      </c>
      <c r="E138" s="65"/>
      <c r="F138" s="65">
        <f t="shared" si="2"/>
        <v>0</v>
      </c>
      <c r="G138" s="64" t="s">
        <v>180</v>
      </c>
    </row>
    <row r="139" spans="1:7" x14ac:dyDescent="0.35">
      <c r="A139" s="19" t="s">
        <v>23</v>
      </c>
      <c r="B139" s="49" t="s">
        <v>116</v>
      </c>
      <c r="C139" s="11" t="s">
        <v>7</v>
      </c>
      <c r="D139" s="65">
        <v>9</v>
      </c>
      <c r="E139" s="65"/>
      <c r="F139" s="65">
        <f t="shared" si="2"/>
        <v>0</v>
      </c>
      <c r="G139" s="64" t="s">
        <v>179</v>
      </c>
    </row>
    <row r="140" spans="1:7" x14ac:dyDescent="0.35">
      <c r="A140" s="15" t="s">
        <v>169</v>
      </c>
      <c r="B140" s="40" t="s">
        <v>118</v>
      </c>
      <c r="C140" s="11" t="s">
        <v>4</v>
      </c>
      <c r="D140" s="65">
        <v>1657.14</v>
      </c>
      <c r="E140" s="65"/>
      <c r="F140" s="65">
        <f t="shared" si="2"/>
        <v>0</v>
      </c>
      <c r="G140" s="64" t="s">
        <v>179</v>
      </c>
    </row>
    <row r="141" spans="1:7" x14ac:dyDescent="0.35">
      <c r="A141" s="19" t="s">
        <v>35</v>
      </c>
      <c r="B141" s="40" t="s">
        <v>115</v>
      </c>
      <c r="C141" s="11" t="s">
        <v>4</v>
      </c>
      <c r="D141" s="65">
        <v>630</v>
      </c>
      <c r="E141" s="65"/>
      <c r="F141" s="65">
        <f t="shared" si="2"/>
        <v>0</v>
      </c>
      <c r="G141" s="64" t="s">
        <v>179</v>
      </c>
    </row>
    <row r="142" spans="1:7" x14ac:dyDescent="0.35">
      <c r="A142" s="23">
        <v>25</v>
      </c>
      <c r="B142" s="44" t="s">
        <v>158</v>
      </c>
      <c r="C142" s="11" t="s">
        <v>128</v>
      </c>
      <c r="D142" s="65">
        <v>1</v>
      </c>
      <c r="E142" s="65"/>
      <c r="F142" s="65">
        <f t="shared" si="2"/>
        <v>0</v>
      </c>
      <c r="G142" s="64" t="s">
        <v>180</v>
      </c>
    </row>
    <row r="143" spans="1:7" x14ac:dyDescent="0.35">
      <c r="A143" s="23" t="s">
        <v>62</v>
      </c>
      <c r="B143" s="40" t="s">
        <v>205</v>
      </c>
      <c r="C143" s="11" t="s">
        <v>8</v>
      </c>
      <c r="D143" s="65">
        <v>0.13400000000000001</v>
      </c>
      <c r="E143" s="65"/>
      <c r="F143" s="65">
        <f t="shared" si="2"/>
        <v>0</v>
      </c>
      <c r="G143" s="64" t="s">
        <v>179</v>
      </c>
    </row>
    <row r="144" spans="1:7" x14ac:dyDescent="0.35">
      <c r="A144" s="23" t="s">
        <v>63</v>
      </c>
      <c r="B144" s="40" t="s">
        <v>159</v>
      </c>
      <c r="C144" s="11" t="s">
        <v>8</v>
      </c>
      <c r="D144" s="65">
        <v>1E-3</v>
      </c>
      <c r="E144" s="65"/>
      <c r="F144" s="65">
        <f t="shared" si="2"/>
        <v>0</v>
      </c>
      <c r="G144" s="64" t="s">
        <v>179</v>
      </c>
    </row>
    <row r="145" spans="1:7" x14ac:dyDescent="0.35">
      <c r="A145" s="23" t="s">
        <v>64</v>
      </c>
      <c r="B145" s="40" t="s">
        <v>206</v>
      </c>
      <c r="C145" s="11" t="s">
        <v>8</v>
      </c>
      <c r="D145" s="65">
        <v>0.14460000000000001</v>
      </c>
      <c r="E145" s="65"/>
      <c r="F145" s="65">
        <f t="shared" si="2"/>
        <v>0</v>
      </c>
      <c r="G145" s="64" t="s">
        <v>179</v>
      </c>
    </row>
    <row r="146" spans="1:7" x14ac:dyDescent="0.35">
      <c r="A146" s="23" t="s">
        <v>65</v>
      </c>
      <c r="B146" s="40" t="s">
        <v>207</v>
      </c>
      <c r="C146" s="11" t="s">
        <v>8</v>
      </c>
      <c r="D146" s="65">
        <v>0.01</v>
      </c>
      <c r="E146" s="65"/>
      <c r="F146" s="65">
        <f t="shared" si="2"/>
        <v>0</v>
      </c>
      <c r="G146" s="64" t="s">
        <v>179</v>
      </c>
    </row>
    <row r="147" spans="1:7" x14ac:dyDescent="0.35">
      <c r="A147" s="23" t="s">
        <v>66</v>
      </c>
      <c r="B147" s="40" t="s">
        <v>132</v>
      </c>
      <c r="C147" s="11" t="s">
        <v>4</v>
      </c>
      <c r="D147" s="65">
        <v>4</v>
      </c>
      <c r="E147" s="65"/>
      <c r="F147" s="65">
        <f t="shared" si="2"/>
        <v>0</v>
      </c>
      <c r="G147" s="64" t="s">
        <v>179</v>
      </c>
    </row>
    <row r="148" spans="1:7" x14ac:dyDescent="0.35">
      <c r="A148" s="23" t="s">
        <v>67</v>
      </c>
      <c r="B148" s="44" t="s">
        <v>160</v>
      </c>
      <c r="C148" s="11" t="s">
        <v>25</v>
      </c>
      <c r="D148" s="65">
        <v>14.8</v>
      </c>
      <c r="E148" s="65"/>
      <c r="F148" s="65">
        <f t="shared" si="2"/>
        <v>0</v>
      </c>
      <c r="G148" s="64" t="s">
        <v>179</v>
      </c>
    </row>
    <row r="149" spans="1:7" x14ac:dyDescent="0.35">
      <c r="A149" s="23" t="s">
        <v>68</v>
      </c>
      <c r="B149" s="44" t="s">
        <v>196</v>
      </c>
      <c r="C149" s="11" t="s">
        <v>8</v>
      </c>
      <c r="D149" s="65">
        <v>1.3599999999999999E-2</v>
      </c>
      <c r="E149" s="65"/>
      <c r="F149" s="65">
        <f t="shared" si="2"/>
        <v>0</v>
      </c>
      <c r="G149" s="64" t="s">
        <v>179</v>
      </c>
    </row>
    <row r="150" spans="1:7" x14ac:dyDescent="0.35">
      <c r="A150" s="23" t="s">
        <v>170</v>
      </c>
      <c r="B150" s="40" t="s">
        <v>129</v>
      </c>
      <c r="C150" s="11" t="s">
        <v>128</v>
      </c>
      <c r="D150" s="65">
        <v>8</v>
      </c>
      <c r="E150" s="65"/>
      <c r="F150" s="65">
        <f t="shared" si="2"/>
        <v>0</v>
      </c>
      <c r="G150" s="64" t="s">
        <v>179</v>
      </c>
    </row>
    <row r="151" spans="1:7" x14ac:dyDescent="0.35">
      <c r="A151" s="23" t="s">
        <v>171</v>
      </c>
      <c r="B151" s="40" t="s">
        <v>130</v>
      </c>
      <c r="C151" s="11" t="s">
        <v>19</v>
      </c>
      <c r="D151" s="65">
        <v>0.2</v>
      </c>
      <c r="E151" s="65"/>
      <c r="F151" s="65">
        <f t="shared" si="2"/>
        <v>0</v>
      </c>
      <c r="G151" s="64" t="s">
        <v>179</v>
      </c>
    </row>
    <row r="152" spans="1:7" x14ac:dyDescent="0.35">
      <c r="A152" s="23">
        <v>26</v>
      </c>
      <c r="B152" s="44" t="s">
        <v>208</v>
      </c>
      <c r="C152" s="11" t="s">
        <v>128</v>
      </c>
      <c r="D152" s="65">
        <v>2</v>
      </c>
      <c r="E152" s="65"/>
      <c r="F152" s="65">
        <f t="shared" si="2"/>
        <v>0</v>
      </c>
      <c r="G152" s="64" t="s">
        <v>180</v>
      </c>
    </row>
    <row r="153" spans="1:7" x14ac:dyDescent="0.35">
      <c r="A153" s="23" t="s">
        <v>69</v>
      </c>
      <c r="B153" s="40" t="s">
        <v>209</v>
      </c>
      <c r="C153" s="11" t="s">
        <v>8</v>
      </c>
      <c r="D153" s="65">
        <v>0.13400000000000001</v>
      </c>
      <c r="E153" s="65"/>
      <c r="F153" s="65">
        <f t="shared" si="2"/>
        <v>0</v>
      </c>
      <c r="G153" s="64" t="s">
        <v>179</v>
      </c>
    </row>
    <row r="154" spans="1:7" x14ac:dyDescent="0.35">
      <c r="A154" s="23" t="s">
        <v>70</v>
      </c>
      <c r="B154" s="40" t="s">
        <v>200</v>
      </c>
      <c r="C154" s="11" t="s">
        <v>7</v>
      </c>
      <c r="D154" s="65">
        <v>4</v>
      </c>
      <c r="E154" s="65"/>
      <c r="F154" s="65">
        <f t="shared" si="2"/>
        <v>0</v>
      </c>
      <c r="G154" s="64" t="s">
        <v>179</v>
      </c>
    </row>
    <row r="155" spans="1:7" x14ac:dyDescent="0.35">
      <c r="A155" s="23" t="s">
        <v>71</v>
      </c>
      <c r="B155" s="44" t="s">
        <v>134</v>
      </c>
      <c r="C155" s="11" t="s">
        <v>7</v>
      </c>
      <c r="D155" s="65">
        <v>4</v>
      </c>
      <c r="E155" s="65"/>
      <c r="F155" s="65">
        <f t="shared" si="2"/>
        <v>0</v>
      </c>
      <c r="G155" s="64" t="s">
        <v>179</v>
      </c>
    </row>
    <row r="156" spans="1:7" x14ac:dyDescent="0.35">
      <c r="A156" s="23" t="s">
        <v>72</v>
      </c>
      <c r="B156" s="44" t="s">
        <v>201</v>
      </c>
      <c r="C156" s="11" t="s">
        <v>8</v>
      </c>
      <c r="D156" s="65">
        <v>4.8799999999999996E-2</v>
      </c>
      <c r="E156" s="65"/>
      <c r="F156" s="65">
        <f t="shared" si="2"/>
        <v>0</v>
      </c>
      <c r="G156" s="64" t="s">
        <v>179</v>
      </c>
    </row>
    <row r="157" spans="1:7" x14ac:dyDescent="0.35">
      <c r="A157" s="23" t="s">
        <v>73</v>
      </c>
      <c r="B157" s="40" t="s">
        <v>132</v>
      </c>
      <c r="C157" s="11" t="s">
        <v>4</v>
      </c>
      <c r="D157" s="65">
        <v>4</v>
      </c>
      <c r="E157" s="65"/>
      <c r="F157" s="65">
        <f t="shared" si="2"/>
        <v>0</v>
      </c>
      <c r="G157" s="64" t="s">
        <v>179</v>
      </c>
    </row>
    <row r="158" spans="1:7" x14ac:dyDescent="0.35">
      <c r="A158" s="23" t="s">
        <v>74</v>
      </c>
      <c r="B158" s="44" t="s">
        <v>161</v>
      </c>
      <c r="C158" s="11" t="s">
        <v>25</v>
      </c>
      <c r="D158" s="65">
        <v>2.6</v>
      </c>
      <c r="E158" s="65"/>
      <c r="F158" s="65">
        <f t="shared" si="2"/>
        <v>0</v>
      </c>
      <c r="G158" s="64" t="s">
        <v>179</v>
      </c>
    </row>
    <row r="159" spans="1:7" x14ac:dyDescent="0.35">
      <c r="A159" s="23" t="s">
        <v>75</v>
      </c>
      <c r="B159" s="50" t="s">
        <v>129</v>
      </c>
      <c r="C159" s="11" t="s">
        <v>128</v>
      </c>
      <c r="D159" s="65">
        <v>4</v>
      </c>
      <c r="E159" s="65"/>
      <c r="F159" s="65">
        <f t="shared" si="2"/>
        <v>0</v>
      </c>
      <c r="G159" s="64" t="s">
        <v>179</v>
      </c>
    </row>
    <row r="160" spans="1:7" x14ac:dyDescent="0.35">
      <c r="A160" s="23" t="s">
        <v>76</v>
      </c>
      <c r="B160" s="50" t="s">
        <v>130</v>
      </c>
      <c r="C160" s="11" t="s">
        <v>19</v>
      </c>
      <c r="D160" s="65">
        <v>0.4</v>
      </c>
      <c r="E160" s="65"/>
      <c r="F160" s="65">
        <f t="shared" ref="F160:F164" si="3">E160*D160</f>
        <v>0</v>
      </c>
      <c r="G160" s="64" t="s">
        <v>179</v>
      </c>
    </row>
    <row r="161" spans="1:7" ht="16.5" x14ac:dyDescent="0.35">
      <c r="A161" s="15" t="s">
        <v>44</v>
      </c>
      <c r="B161" s="40" t="s">
        <v>173</v>
      </c>
      <c r="C161" s="11" t="s">
        <v>177</v>
      </c>
      <c r="D161" s="65">
        <v>41.5</v>
      </c>
      <c r="E161" s="65"/>
      <c r="F161" s="65">
        <f t="shared" si="3"/>
        <v>0</v>
      </c>
      <c r="G161" s="64" t="s">
        <v>180</v>
      </c>
    </row>
    <row r="162" spans="1:7" x14ac:dyDescent="0.35">
      <c r="A162" s="15" t="s">
        <v>77</v>
      </c>
      <c r="B162" s="40" t="s">
        <v>106</v>
      </c>
      <c r="C162" s="11" t="s">
        <v>19</v>
      </c>
      <c r="D162" s="65">
        <v>10.416499999999999</v>
      </c>
      <c r="E162" s="65"/>
      <c r="F162" s="65">
        <f t="shared" si="3"/>
        <v>0</v>
      </c>
      <c r="G162" s="64" t="s">
        <v>179</v>
      </c>
    </row>
    <row r="163" spans="1:7" x14ac:dyDescent="0.35">
      <c r="A163" s="24" t="s">
        <v>78</v>
      </c>
      <c r="B163" s="51" t="s">
        <v>104</v>
      </c>
      <c r="C163" s="25" t="s">
        <v>19</v>
      </c>
      <c r="D163" s="68">
        <v>1.1205000000000001</v>
      </c>
      <c r="E163" s="68"/>
      <c r="F163" s="65">
        <f t="shared" si="3"/>
        <v>0</v>
      </c>
      <c r="G163" s="64" t="s">
        <v>179</v>
      </c>
    </row>
    <row r="164" spans="1:7" x14ac:dyDescent="0.35">
      <c r="A164" s="24" t="s">
        <v>79</v>
      </c>
      <c r="B164" s="53" t="s">
        <v>172</v>
      </c>
      <c r="C164" s="25" t="s">
        <v>25</v>
      </c>
      <c r="D164" s="68">
        <v>0.16600000000000001</v>
      </c>
      <c r="E164" s="68"/>
      <c r="F164" s="68">
        <f t="shared" si="3"/>
        <v>0</v>
      </c>
      <c r="G164" s="64" t="s">
        <v>179</v>
      </c>
    </row>
    <row r="165" spans="1:7" ht="16.5" thickBot="1" x14ac:dyDescent="0.4">
      <c r="A165" s="30" t="s">
        <v>45</v>
      </c>
      <c r="B165" s="54" t="s">
        <v>174</v>
      </c>
      <c r="C165" s="31" t="s">
        <v>7</v>
      </c>
      <c r="D165" s="72">
        <v>1</v>
      </c>
      <c r="E165" s="72"/>
      <c r="F165" s="68">
        <f>E165*D165</f>
        <v>0</v>
      </c>
      <c r="G165" s="64" t="s">
        <v>180</v>
      </c>
    </row>
    <row r="166" spans="1:7" ht="16.5" thickBot="1" x14ac:dyDescent="0.4">
      <c r="A166" s="32"/>
      <c r="B166" s="55" t="s">
        <v>5</v>
      </c>
      <c r="C166" s="33"/>
      <c r="D166" s="73"/>
      <c r="E166" s="73"/>
      <c r="F166" s="74">
        <f>SUM(F7:F165)</f>
        <v>0</v>
      </c>
    </row>
    <row r="167" spans="1:7" ht="16.5" thickBot="1" x14ac:dyDescent="0.4">
      <c r="A167" s="34"/>
      <c r="B167" s="56" t="s">
        <v>210</v>
      </c>
      <c r="C167" s="35"/>
      <c r="D167" s="75"/>
      <c r="E167" s="75"/>
      <c r="F167" s="76">
        <f>F166*C167</f>
        <v>0</v>
      </c>
    </row>
    <row r="168" spans="1:7" ht="16.5" thickBot="1" x14ac:dyDescent="0.4">
      <c r="A168" s="34"/>
      <c r="B168" s="57" t="s">
        <v>5</v>
      </c>
      <c r="C168" s="36"/>
      <c r="D168" s="75"/>
      <c r="E168" s="75"/>
      <c r="F168" s="75">
        <f>SUM(F166:F167)</f>
        <v>0</v>
      </c>
    </row>
    <row r="169" spans="1:7" ht="16.5" thickBot="1" x14ac:dyDescent="0.4">
      <c r="A169" s="34"/>
      <c r="B169" s="56" t="s">
        <v>6</v>
      </c>
      <c r="C169" s="35"/>
      <c r="D169" s="75"/>
      <c r="E169" s="75"/>
      <c r="F169" s="76">
        <f>F168*C169</f>
        <v>0</v>
      </c>
    </row>
    <row r="170" spans="1:7" ht="16.5" thickBot="1" x14ac:dyDescent="0.4">
      <c r="A170" s="37"/>
      <c r="B170" s="58" t="s">
        <v>5</v>
      </c>
      <c r="C170" s="38"/>
      <c r="D170" s="77"/>
      <c r="E170" s="77"/>
      <c r="F170" s="77">
        <f>SUM(F168:F169)</f>
        <v>0</v>
      </c>
    </row>
    <row r="171" spans="1:7" ht="16.5" thickBot="1" x14ac:dyDescent="0.4">
      <c r="A171" s="34"/>
      <c r="B171" s="56" t="s">
        <v>211</v>
      </c>
      <c r="C171" s="35"/>
      <c r="D171" s="75"/>
      <c r="E171" s="75"/>
      <c r="F171" s="76">
        <f>C171*F170</f>
        <v>0</v>
      </c>
    </row>
    <row r="172" spans="1:7" ht="16.5" thickBot="1" x14ac:dyDescent="0.4">
      <c r="A172" s="37"/>
      <c r="B172" s="58" t="s">
        <v>5</v>
      </c>
      <c r="C172" s="38"/>
      <c r="D172" s="77"/>
      <c r="E172" s="77"/>
      <c r="F172" s="77">
        <f>F171+F170</f>
        <v>0</v>
      </c>
    </row>
  </sheetData>
  <autoFilter ref="A6:G17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N1-1 კრებსითი სატენდერო</vt:lpstr>
      <vt:lpstr>'N1-1 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2020-12-18T13:43:56Z</dcterms:modified>
</cp:coreProperties>
</file>